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Мои документы\На сайт\за 11 міс\"/>
    </mc:Choice>
  </mc:AlternateContent>
  <xr:revisionPtr revIDLastSave="0" documentId="13_ncr:1_{2C28EEE6-D310-4AD5-99FD-2DC0B851B23E}" xr6:coauthVersionLast="47" xr6:coauthVersionMax="47" xr10:uidLastSave="{00000000-0000-0000-0000-000000000000}"/>
  <bookViews>
    <workbookView xWindow="-120" yWindow="-120" windowWidth="21840" windowHeight="13020" xr2:uid="{8F6FE4F4-8D06-4F19-87A1-E7D7CB861DC5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analiz_vd0!$5:$5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їжд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85" i="2" l="1"/>
  <c r="M85" i="2"/>
  <c r="N84" i="2"/>
  <c r="M84" i="2"/>
  <c r="N83" i="2"/>
  <c r="M83" i="2"/>
  <c r="N82" i="2"/>
  <c r="M82" i="2"/>
  <c r="M81" i="2"/>
  <c r="M80" i="2"/>
  <c r="N79" i="2"/>
  <c r="M79" i="2"/>
  <c r="N78" i="2"/>
  <c r="M78" i="2"/>
  <c r="N77" i="2"/>
  <c r="M77" i="2"/>
  <c r="N76" i="2"/>
  <c r="M76" i="2"/>
  <c r="N75" i="2"/>
  <c r="M75" i="2"/>
  <c r="M74" i="2"/>
  <c r="N73" i="2"/>
  <c r="M73" i="2"/>
  <c r="N72" i="2"/>
  <c r="M72" i="2"/>
  <c r="M71" i="2"/>
  <c r="N70" i="2"/>
  <c r="M70" i="2"/>
  <c r="N69" i="2"/>
  <c r="M69" i="2"/>
  <c r="N68" i="2"/>
  <c r="M68" i="2"/>
  <c r="N67" i="2"/>
  <c r="M67" i="2"/>
  <c r="N66" i="2"/>
  <c r="M66" i="2"/>
  <c r="N65" i="2"/>
  <c r="M65" i="2"/>
  <c r="N64" i="2"/>
  <c r="M64" i="2"/>
  <c r="N63" i="2"/>
  <c r="M63" i="2"/>
  <c r="N62" i="2"/>
  <c r="M62" i="2"/>
  <c r="N61" i="2"/>
  <c r="M61" i="2"/>
  <c r="N60" i="2"/>
  <c r="M60" i="2"/>
  <c r="M59" i="2"/>
  <c r="N58" i="2"/>
  <c r="M58" i="2"/>
  <c r="N57" i="2"/>
  <c r="M57" i="2"/>
  <c r="N56" i="2"/>
  <c r="M56" i="2"/>
  <c r="N55" i="2"/>
  <c r="M55" i="2"/>
  <c r="N54" i="2"/>
  <c r="M54" i="2"/>
  <c r="N53" i="2"/>
  <c r="M53" i="2"/>
  <c r="M52" i="2"/>
  <c r="N51" i="2"/>
  <c r="M51" i="2"/>
  <c r="N50" i="2"/>
  <c r="M50" i="2"/>
  <c r="N49" i="2"/>
  <c r="M49" i="2"/>
  <c r="N48" i="2"/>
  <c r="M48" i="2"/>
  <c r="N47" i="2"/>
  <c r="M47" i="2"/>
  <c r="N46" i="2"/>
  <c r="M46" i="2"/>
  <c r="N45" i="2"/>
  <c r="M45" i="2"/>
  <c r="N44" i="2"/>
  <c r="M44" i="2"/>
  <c r="N43" i="2"/>
  <c r="M43" i="2"/>
  <c r="M42" i="2"/>
  <c r="M41" i="2"/>
  <c r="N40" i="2"/>
  <c r="M40" i="2"/>
  <c r="M39" i="2"/>
  <c r="M38" i="2"/>
  <c r="M37" i="2"/>
  <c r="N36" i="2"/>
  <c r="M36" i="2"/>
  <c r="N35" i="2"/>
  <c r="M35" i="2"/>
  <c r="N34" i="2"/>
  <c r="M34" i="2"/>
  <c r="N33" i="2"/>
  <c r="M33" i="2"/>
  <c r="N32" i="2"/>
  <c r="M32" i="2"/>
  <c r="N31" i="2"/>
  <c r="M31" i="2"/>
  <c r="N30" i="2"/>
  <c r="M30" i="2"/>
  <c r="N29" i="2"/>
  <c r="M29" i="2"/>
  <c r="N28" i="2"/>
  <c r="M28" i="2"/>
  <c r="N27" i="2"/>
  <c r="M27" i="2"/>
  <c r="N26" i="2"/>
  <c r="M26" i="2"/>
  <c r="N25" i="2"/>
  <c r="M25" i="2"/>
  <c r="N24" i="2"/>
  <c r="M24" i="2"/>
  <c r="N23" i="2"/>
  <c r="M23" i="2"/>
  <c r="N22" i="2"/>
  <c r="M22" i="2"/>
  <c r="N21" i="2"/>
  <c r="M21" i="2"/>
  <c r="N20" i="2"/>
  <c r="M20" i="2"/>
  <c r="N19" i="2"/>
  <c r="M19" i="2"/>
  <c r="N18" i="2"/>
  <c r="M18" i="2"/>
  <c r="N17" i="2"/>
  <c r="M17" i="2"/>
  <c r="M16" i="2"/>
  <c r="M15" i="2"/>
  <c r="N14" i="2"/>
  <c r="M14" i="2"/>
  <c r="N13" i="2"/>
  <c r="M13" i="2"/>
  <c r="N12" i="2"/>
  <c r="M12" i="2"/>
  <c r="N11" i="2"/>
  <c r="M11" i="2"/>
  <c r="N10" i="2"/>
  <c r="M10" i="2"/>
  <c r="N9" i="2"/>
  <c r="M9" i="2"/>
  <c r="N8" i="2"/>
  <c r="M8" i="2"/>
  <c r="N7" i="2"/>
  <c r="M7" i="2"/>
  <c r="J85" i="2"/>
  <c r="J84" i="2"/>
  <c r="J83" i="2"/>
  <c r="J82" i="2"/>
  <c r="J81" i="2"/>
  <c r="J80" i="2"/>
  <c r="J79" i="2"/>
  <c r="J78" i="2"/>
  <c r="J77" i="2"/>
  <c r="J76" i="2"/>
  <c r="J75" i="2"/>
  <c r="J74" i="2"/>
  <c r="J73" i="2"/>
  <c r="J72" i="2"/>
  <c r="J71" i="2"/>
  <c r="J70" i="2"/>
  <c r="J69" i="2"/>
  <c r="J67" i="2"/>
  <c r="J66" i="2"/>
  <c r="J65" i="2"/>
  <c r="J64" i="2"/>
  <c r="J63" i="2"/>
  <c r="J62" i="2"/>
  <c r="J61" i="2"/>
  <c r="J60" i="2"/>
  <c r="J59" i="2"/>
  <c r="J58" i="2"/>
  <c r="J57" i="2"/>
  <c r="J56" i="2"/>
  <c r="J55" i="2"/>
  <c r="J54" i="2"/>
  <c r="J53" i="2"/>
  <c r="J52" i="2"/>
  <c r="J51" i="2"/>
  <c r="J50" i="2"/>
  <c r="J49" i="2"/>
  <c r="J48" i="2"/>
  <c r="J47" i="2"/>
  <c r="J46" i="2"/>
  <c r="J45" i="2"/>
  <c r="J44" i="2"/>
  <c r="J43" i="2"/>
  <c r="J42" i="2"/>
  <c r="J41" i="2"/>
  <c r="J40" i="2"/>
  <c r="J39" i="2"/>
  <c r="J38" i="2"/>
  <c r="J37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3" i="2"/>
  <c r="J12" i="2"/>
  <c r="J11" i="2"/>
  <c r="J10" i="2"/>
  <c r="J9" i="2"/>
  <c r="J8" i="2"/>
  <c r="J7" i="2"/>
  <c r="N6" i="2"/>
  <c r="M6" i="2"/>
  <c r="J6" i="2"/>
</calcChain>
</file>

<file path=xl/sharedStrings.xml><?xml version="1.0" encoding="utf-8"?>
<sst xmlns="http://schemas.openxmlformats.org/spreadsheetml/2006/main" count="173" uniqueCount="161">
  <si>
    <t>Код</t>
  </si>
  <si>
    <t>Показник</t>
  </si>
  <si>
    <t>Затверджений план на рік</t>
  </si>
  <si>
    <t>План на рік з урахуванням змін</t>
  </si>
  <si>
    <t>План на вказаний період з урахуванням змін</t>
  </si>
  <si>
    <t>Загальний фонд</t>
  </si>
  <si>
    <t>02</t>
  </si>
  <si>
    <t>Виконавчий комітет Лебединської міської ради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</si>
  <si>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</si>
  <si>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</si>
  <si>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0180</t>
  </si>
  <si>
    <t>Інша діяльність у сфері державного управління</t>
  </si>
  <si>
    <t>2010</t>
  </si>
  <si>
    <t>Багатопрофільна стаціонарна медична допомога населенню</t>
  </si>
  <si>
    <t>2113</t>
  </si>
  <si>
    <t>Первинна медична допомога населенню, що надається амбулаторно-поліклінічними закладами (відділеннями)</t>
  </si>
  <si>
    <t>2152</t>
  </si>
  <si>
    <t>Інші програми та заходи у сфері охорони здоров`я</t>
  </si>
  <si>
    <t>3112</t>
  </si>
  <si>
    <t>Заходи державної політики з питань дітей та їх соціального захисту</t>
  </si>
  <si>
    <t>3121</t>
  </si>
  <si>
    <t>Здійснення соціальної роботи та надання соціальних послуг центрами соціальних служб та центрами надання соціальних послуг особам/сім`ям, які належать до вразливих груп населення та/або перебувають у складних життєвих обставинах</t>
  </si>
  <si>
    <t>7130</t>
  </si>
  <si>
    <t>Здійснення заходів із землеустрою</t>
  </si>
  <si>
    <t>7610</t>
  </si>
  <si>
    <t>Сприяння розвитку малого та середнього підприємництва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</si>
  <si>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</si>
  <si>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</si>
  <si>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</si>
  <si>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</si>
  <si>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8130</t>
  </si>
  <si>
    <t>Забезпечення діяльності місцевої та добровільної пожежної охорони</t>
  </si>
  <si>
    <t>8220</t>
  </si>
  <si>
    <t>Заходи та роботи з мобілізаційної підготовки місцевого значення</t>
  </si>
  <si>
    <t>8230</t>
  </si>
  <si>
    <t>Інші заходи громадського порядку та безпеки</t>
  </si>
  <si>
    <t>8240</t>
  </si>
  <si>
    <t>Заходи та роботи з територіальної оборони</t>
  </si>
  <si>
    <t>06</t>
  </si>
  <si>
    <t>Управління освіти, молоді та спорту  виконавчого комітету Лебединської міської ради</t>
  </si>
  <si>
    <t>1010</t>
  </si>
  <si>
    <t>Надання дошкільної освіти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</si>
  <si>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</si>
  <si>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</si>
  <si>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</si>
  <si>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</si>
  <si>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</si>
  <si>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</si>
  <si>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</si>
  <si>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</si>
  <si>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</si>
  <si>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</si>
  <si>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</si>
  <si>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</si>
  <si>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</si>
  <si>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</si>
  <si>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</si>
  <si>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</si>
  <si>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</si>
  <si>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</si>
  <si>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</si>
  <si>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</si>
  <si>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1702</t>
  </si>
  <si>
    <t>Забезпечення харчуванням учнів закладів загальної середньої освіти за рахунок субвенції з державного бюджету місцевим бюджетам</t>
  </si>
  <si>
    <t>3131</t>
  </si>
  <si>
    <t>Здійснення заходів та реалізація проектів на виконання Державної цільової соціальної програми `Молодь України`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</si>
  <si>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</si>
  <si>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</si>
  <si>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5049</t>
  </si>
  <si>
    <t>Виконання окремих заходів з реалізації соціального проекту `Активні парки - локації здорової України`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</si>
  <si>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</si>
  <si>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</si>
  <si>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</si>
  <si>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Управління праці та соціального захисту населення виконкомуЛебединської міської ради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</si>
  <si>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</si>
  <si>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</si>
  <si>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</si>
  <si>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</si>
  <si>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3033</t>
  </si>
  <si>
    <t>Компенсаційні виплати на пільговий проїзд автомобільним транспортом окремим категоріям громадян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</si>
  <si>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</si>
  <si>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</si>
  <si>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</si>
  <si>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</si>
  <si>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3090</t>
  </si>
  <si>
    <t>Видатки на поховання учасників бойових дій та осіб з інвалідністю внаслідок війни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</si>
  <si>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</si>
  <si>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</si>
  <si>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</si>
  <si>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</si>
  <si>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</si>
  <si>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</si>
  <si>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</si>
  <si>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</si>
  <si>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</si>
  <si>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</si>
  <si>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3171</t>
  </si>
  <si>
    <t>Компенсаційні виплати особам з інвалідністю на бензин, ремонт, технічне обслуговування автомобілів, мотоколясок і на транспортне обслуговування</t>
  </si>
  <si>
    <t>3180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</si>
  <si>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</si>
  <si>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</si>
  <si>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</si>
  <si>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3242</t>
  </si>
  <si>
    <t>Інші заходи у сфері соціального захисту і соціального забезпечення</t>
  </si>
  <si>
    <t>10</t>
  </si>
  <si>
    <t>Відділ культури і туризму виконавчого комітету Лебединської міської ради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</si>
  <si>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</si>
  <si>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</si>
  <si>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</si>
  <si>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</si>
  <si>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</si>
  <si>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</si>
  <si>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</si>
  <si>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</si>
  <si>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</si>
  <si>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</si>
  <si>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12</t>
  </si>
  <si>
    <t>Управління житлово-комунального господарства Лебединської міської ради</t>
  </si>
  <si>
    <t>3210</t>
  </si>
  <si>
    <t>Організація та проведення громадських робіт</t>
  </si>
  <si>
    <t>6012</t>
  </si>
  <si>
    <t>Забезпечення діяльності з виробництва, транспортування, постачання теплової енергії</t>
  </si>
  <si>
    <t>6013</t>
  </si>
  <si>
    <t>Забезпечення діяльності водопровідно-каналізаційного господарства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</si>
  <si>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</si>
  <si>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</si>
  <si>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</si>
  <si>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</si>
  <si>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6090</t>
  </si>
  <si>
    <t>Інша діяльність у сфері житлово-комунального господарства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</si>
  <si>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</si>
  <si>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</si>
  <si>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37</t>
  </si>
  <si>
    <t>Фінансове управління Лебединської міської ради</t>
  </si>
  <si>
    <t>8710</t>
  </si>
  <si>
    <t>Резервний фонд місцевого бюджету</t>
  </si>
  <si>
    <t>9310</t>
  </si>
  <si>
    <t>Субвенція з місцевого бюджету на здійснення переданих видатків у сфері освіти за рахунок коштів освітньої субвенції</t>
  </si>
  <si>
    <t>9710</t>
  </si>
  <si>
    <t>Субвенція з місцевого бюджету на утримання об`єктів спільного користування чи ліквідацію негативних наслідків діяльності об`єктів спільного користування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</si>
  <si>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</si>
  <si>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</si>
  <si>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</si>
  <si>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</si>
  <si>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 xml:space="preserve"> </t>
  </si>
  <si>
    <t xml:space="preserve">Усього </t>
  </si>
  <si>
    <t>Аналіз касових видатків установ, що фінансуються з бюджету Лебединської МТГ станом на 31.11.2025</t>
  </si>
  <si>
    <t>Касові видатки за 11 міс. 2025</t>
  </si>
  <si>
    <t>5062</t>
  </si>
  <si>
    <t>Підтримка спорту вищих досягнень та організацій, які здійснюють фізкультурно-спортивну діяльність в регіоні</t>
  </si>
  <si>
    <t>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</si>
  <si>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</t>
  </si>
  <si>
    <t>1403</t>
  </si>
  <si>
    <t>Забезпечення харчуванням учнів початкових класів закладів загальної середньої освіти за рахунок субвенції з державного бюджету місцевим бюджетам</t>
  </si>
  <si>
    <t>7340</t>
  </si>
  <si>
    <t>Проектування, реставрація та охорона пам`яток архітектури</t>
  </si>
  <si>
    <t>%виконання н вказаний період</t>
  </si>
  <si>
    <t>Касові видатки за 11 міс. 2024</t>
  </si>
  <si>
    <t>Відхилення (+/-)</t>
  </si>
  <si>
    <t>% до касових 2024 року</t>
  </si>
  <si>
    <t>(грн.)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</si>
</sst>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4"/>
      <name val="Arial"/>
      <family val="2"/>
    </font>
    <font>
      <b/>
      <sz val="10"/>
      <name val="Arial"/>
      <family val="2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1" fillId="0" borderId="0" xfId="1"/>
    <xf numFmtId="0" fontId="1" fillId="0" borderId="0" xfId="1" applyAlignment="1">
      <alignment horizontal="right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3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4" fontId="4" fillId="2" borderId="1" xfId="1" applyNumberFormat="1" applyFont="1" applyFill="1" applyBorder="1" applyAlignment="1">
      <alignment vertical="center"/>
    </xf>
    <xf numFmtId="0" fontId="1" fillId="0" borderId="1" xfId="1" applyBorder="1" applyAlignment="1">
      <alignment horizontal="center" vertical="center"/>
    </xf>
    <xf numFmtId="0" fontId="1" fillId="0" borderId="1" xfId="1" applyBorder="1" applyAlignment="1">
      <alignment vertical="center" wrapText="1"/>
    </xf>
    <xf numFmtId="4" fontId="1" fillId="0" borderId="1" xfId="1" applyNumberFormat="1" applyBorder="1" applyAlignment="1">
      <alignment vertical="center"/>
    </xf>
    <xf numFmtId="0" fontId="2" fillId="0" borderId="0" xfId="1" applyFont="1" applyAlignment="1">
      <alignment horizontal="center"/>
    </xf>
    <xf numFmtId="0" fontId="3" fillId="0" borderId="0" xfId="1" applyFont="1" applyAlignment="1">
      <alignment horizontal="center"/>
    </xf>
    <xf numFmtId="2" fontId="1" fillId="0" borderId="1" xfId="1" applyNumberFormat="1" applyBorder="1" applyAlignment="1">
      <alignment horizontal="center" vertical="center"/>
    </xf>
    <xf numFmtId="0" fontId="1" fillId="4" borderId="1" xfId="1" applyFill="1" applyBorder="1" applyAlignment="1">
      <alignment vertical="center"/>
    </xf>
    <xf numFmtId="0" fontId="1" fillId="4" borderId="1" xfId="1" applyFill="1" applyBorder="1" applyAlignment="1">
      <alignment horizontal="center" vertical="center"/>
    </xf>
    <xf numFmtId="0" fontId="1" fillId="4" borderId="1" xfId="1" applyFill="1" applyBorder="1" applyAlignment="1">
      <alignment vertical="center" wrapText="1"/>
    </xf>
    <xf numFmtId="4" fontId="1" fillId="4" borderId="1" xfId="1" applyNumberFormat="1" applyFill="1" applyBorder="1" applyAlignment="1">
      <alignment vertical="center"/>
    </xf>
    <xf numFmtId="2" fontId="1" fillId="4" borderId="1" xfId="1" applyNumberFormat="1" applyFill="1" applyBorder="1" applyAlignment="1">
      <alignment horizontal="center" vertical="center"/>
    </xf>
    <xf numFmtId="4" fontId="4" fillId="4" borderId="1" xfId="1" applyNumberFormat="1" applyFont="1" applyFill="1" applyBorder="1" applyAlignment="1">
      <alignment vertical="center"/>
    </xf>
    <xf numFmtId="4" fontId="1" fillId="4" borderId="0" xfId="1" applyNumberFormat="1" applyFill="1" applyAlignment="1">
      <alignment vertical="center"/>
    </xf>
    <xf numFmtId="0" fontId="1" fillId="4" borderId="0" xfId="1" applyFill="1"/>
    <xf numFmtId="4" fontId="5" fillId="4" borderId="1" xfId="1" applyNumberFormat="1" applyFont="1" applyFill="1" applyBorder="1" applyAlignment="1">
      <alignment vertical="center"/>
    </xf>
    <xf numFmtId="4" fontId="5" fillId="3" borderId="1" xfId="1" applyNumberFormat="1" applyFont="1" applyFill="1" applyBorder="1" applyAlignment="1">
      <alignment vertical="center"/>
    </xf>
    <xf numFmtId="0" fontId="4" fillId="4" borderId="1" xfId="1" applyFont="1" applyFill="1" applyBorder="1" applyAlignment="1">
      <alignment vertical="center"/>
    </xf>
    <xf numFmtId="0" fontId="4" fillId="4" borderId="1" xfId="1" applyFont="1" applyFill="1" applyBorder="1" applyAlignment="1">
      <alignment horizontal="center" vertical="center"/>
    </xf>
    <xf numFmtId="0" fontId="4" fillId="4" borderId="1" xfId="1" applyFont="1" applyFill="1" applyBorder="1" applyAlignment="1">
      <alignment vertical="center" wrapText="1"/>
    </xf>
    <xf numFmtId="2" fontId="4" fillId="4" borderId="1" xfId="1" applyNumberFormat="1" applyFont="1" applyFill="1" applyBorder="1" applyAlignment="1">
      <alignment horizontal="center" vertical="center"/>
    </xf>
    <xf numFmtId="4" fontId="4" fillId="4" borderId="0" xfId="1" applyNumberFormat="1" applyFont="1" applyFill="1" applyAlignment="1">
      <alignment vertical="center"/>
    </xf>
    <xf numFmtId="0" fontId="4" fillId="4" borderId="0" xfId="1" applyFont="1" applyFill="1"/>
  </cellXfs>
  <cellStyles count="2">
    <cellStyle name="Обычный" xfId="0" builtinId="0"/>
    <cellStyle name="Обычный 2" xfId="1" xr:uid="{C53B9F07-D690-405C-931D-0B24D8490EF2}"/>
  </cellStyles>
  <dxfs count="366"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C86C35-7C4B-4239-B68E-B342D194A20D}">
  <sheetPr>
    <pageSetUpPr fitToPage="1"/>
  </sheetPr>
  <dimension ref="A2:R95"/>
  <sheetViews>
    <sheetView tabSelected="1" topLeftCell="B61" workbookViewId="0">
      <selection activeCell="B85" sqref="A85:XFD85"/>
    </sheetView>
  </sheetViews>
  <sheetFormatPr defaultRowHeight="12.75" x14ac:dyDescent="0.2"/>
  <cols>
    <col min="1" max="1" width="0" style="1" hidden="1" customWidth="1"/>
    <col min="2" max="2" width="12.7109375" style="8" customWidth="1"/>
    <col min="3" max="3" width="50.7109375" style="6" customWidth="1"/>
    <col min="4" max="6" width="15.7109375" style="1" customWidth="1"/>
    <col min="7" max="8" width="15.7109375" style="1" hidden="1" customWidth="1"/>
    <col min="9" max="9" width="15.7109375" style="1" customWidth="1"/>
    <col min="10" max="10" width="12.7109375" style="1" customWidth="1"/>
    <col min="11" max="11" width="15.7109375" style="1" hidden="1" customWidth="1"/>
    <col min="12" max="14" width="15.7109375" style="1" customWidth="1"/>
    <col min="15" max="15" width="0.140625" style="1" customWidth="1"/>
    <col min="16" max="17" width="15.7109375" style="1" hidden="1" customWidth="1"/>
    <col min="18" max="257" width="9.140625" style="1"/>
    <col min="258" max="258" width="12.7109375" style="1" customWidth="1"/>
    <col min="259" max="259" width="50.7109375" style="1" customWidth="1"/>
    <col min="260" max="273" width="15.7109375" style="1" customWidth="1"/>
    <col min="274" max="513" width="9.140625" style="1"/>
    <col min="514" max="514" width="12.7109375" style="1" customWidth="1"/>
    <col min="515" max="515" width="50.7109375" style="1" customWidth="1"/>
    <col min="516" max="529" width="15.7109375" style="1" customWidth="1"/>
    <col min="530" max="769" width="9.140625" style="1"/>
    <col min="770" max="770" width="12.7109375" style="1" customWidth="1"/>
    <col min="771" max="771" width="50.7109375" style="1" customWidth="1"/>
    <col min="772" max="785" width="15.7109375" style="1" customWidth="1"/>
    <col min="786" max="1025" width="9.140625" style="1"/>
    <col min="1026" max="1026" width="12.7109375" style="1" customWidth="1"/>
    <col min="1027" max="1027" width="50.7109375" style="1" customWidth="1"/>
    <col min="1028" max="1041" width="15.7109375" style="1" customWidth="1"/>
    <col min="1042" max="1281" width="9.140625" style="1"/>
    <col min="1282" max="1282" width="12.7109375" style="1" customWidth="1"/>
    <col min="1283" max="1283" width="50.7109375" style="1" customWidth="1"/>
    <col min="1284" max="1297" width="15.7109375" style="1" customWidth="1"/>
    <col min="1298" max="1537" width="9.140625" style="1"/>
    <col min="1538" max="1538" width="12.7109375" style="1" customWidth="1"/>
    <col min="1539" max="1539" width="50.7109375" style="1" customWidth="1"/>
    <col min="1540" max="1553" width="15.7109375" style="1" customWidth="1"/>
    <col min="1554" max="1793" width="9.140625" style="1"/>
    <col min="1794" max="1794" width="12.7109375" style="1" customWidth="1"/>
    <col min="1795" max="1795" width="50.7109375" style="1" customWidth="1"/>
    <col min="1796" max="1809" width="15.7109375" style="1" customWidth="1"/>
    <col min="1810" max="2049" width="9.140625" style="1"/>
    <col min="2050" max="2050" width="12.7109375" style="1" customWidth="1"/>
    <col min="2051" max="2051" width="50.7109375" style="1" customWidth="1"/>
    <col min="2052" max="2065" width="15.7109375" style="1" customWidth="1"/>
    <col min="2066" max="2305" width="9.140625" style="1"/>
    <col min="2306" max="2306" width="12.7109375" style="1" customWidth="1"/>
    <col min="2307" max="2307" width="50.7109375" style="1" customWidth="1"/>
    <col min="2308" max="2321" width="15.7109375" style="1" customWidth="1"/>
    <col min="2322" max="2561" width="9.140625" style="1"/>
    <col min="2562" max="2562" width="12.7109375" style="1" customWidth="1"/>
    <col min="2563" max="2563" width="50.7109375" style="1" customWidth="1"/>
    <col min="2564" max="2577" width="15.7109375" style="1" customWidth="1"/>
    <col min="2578" max="2817" width="9.140625" style="1"/>
    <col min="2818" max="2818" width="12.7109375" style="1" customWidth="1"/>
    <col min="2819" max="2819" width="50.7109375" style="1" customWidth="1"/>
    <col min="2820" max="2833" width="15.7109375" style="1" customWidth="1"/>
    <col min="2834" max="3073" width="9.140625" style="1"/>
    <col min="3074" max="3074" width="12.7109375" style="1" customWidth="1"/>
    <col min="3075" max="3075" width="50.7109375" style="1" customWidth="1"/>
    <col min="3076" max="3089" width="15.7109375" style="1" customWidth="1"/>
    <col min="3090" max="3329" width="9.140625" style="1"/>
    <col min="3330" max="3330" width="12.7109375" style="1" customWidth="1"/>
    <col min="3331" max="3331" width="50.7109375" style="1" customWidth="1"/>
    <col min="3332" max="3345" width="15.7109375" style="1" customWidth="1"/>
    <col min="3346" max="3585" width="9.140625" style="1"/>
    <col min="3586" max="3586" width="12.7109375" style="1" customWidth="1"/>
    <col min="3587" max="3587" width="50.7109375" style="1" customWidth="1"/>
    <col min="3588" max="3601" width="15.7109375" style="1" customWidth="1"/>
    <col min="3602" max="3841" width="9.140625" style="1"/>
    <col min="3842" max="3842" width="12.7109375" style="1" customWidth="1"/>
    <col min="3843" max="3843" width="50.7109375" style="1" customWidth="1"/>
    <col min="3844" max="3857" width="15.7109375" style="1" customWidth="1"/>
    <col min="3858" max="4097" width="9.140625" style="1"/>
    <col min="4098" max="4098" width="12.7109375" style="1" customWidth="1"/>
    <col min="4099" max="4099" width="50.7109375" style="1" customWidth="1"/>
    <col min="4100" max="4113" width="15.7109375" style="1" customWidth="1"/>
    <col min="4114" max="4353" width="9.140625" style="1"/>
    <col min="4354" max="4354" width="12.7109375" style="1" customWidth="1"/>
    <col min="4355" max="4355" width="50.7109375" style="1" customWidth="1"/>
    <col min="4356" max="4369" width="15.7109375" style="1" customWidth="1"/>
    <col min="4370" max="4609" width="9.140625" style="1"/>
    <col min="4610" max="4610" width="12.7109375" style="1" customWidth="1"/>
    <col min="4611" max="4611" width="50.7109375" style="1" customWidth="1"/>
    <col min="4612" max="4625" width="15.7109375" style="1" customWidth="1"/>
    <col min="4626" max="4865" width="9.140625" style="1"/>
    <col min="4866" max="4866" width="12.7109375" style="1" customWidth="1"/>
    <col min="4867" max="4867" width="50.7109375" style="1" customWidth="1"/>
    <col min="4868" max="4881" width="15.7109375" style="1" customWidth="1"/>
    <col min="4882" max="5121" width="9.140625" style="1"/>
    <col min="5122" max="5122" width="12.7109375" style="1" customWidth="1"/>
    <col min="5123" max="5123" width="50.7109375" style="1" customWidth="1"/>
    <col min="5124" max="5137" width="15.7109375" style="1" customWidth="1"/>
    <col min="5138" max="5377" width="9.140625" style="1"/>
    <col min="5378" max="5378" width="12.7109375" style="1" customWidth="1"/>
    <col min="5379" max="5379" width="50.7109375" style="1" customWidth="1"/>
    <col min="5380" max="5393" width="15.7109375" style="1" customWidth="1"/>
    <col min="5394" max="5633" width="9.140625" style="1"/>
    <col min="5634" max="5634" width="12.7109375" style="1" customWidth="1"/>
    <col min="5635" max="5635" width="50.7109375" style="1" customWidth="1"/>
    <col min="5636" max="5649" width="15.7109375" style="1" customWidth="1"/>
    <col min="5650" max="5889" width="9.140625" style="1"/>
    <col min="5890" max="5890" width="12.7109375" style="1" customWidth="1"/>
    <col min="5891" max="5891" width="50.7109375" style="1" customWidth="1"/>
    <col min="5892" max="5905" width="15.7109375" style="1" customWidth="1"/>
    <col min="5906" max="6145" width="9.140625" style="1"/>
    <col min="6146" max="6146" width="12.7109375" style="1" customWidth="1"/>
    <col min="6147" max="6147" width="50.7109375" style="1" customWidth="1"/>
    <col min="6148" max="6161" width="15.7109375" style="1" customWidth="1"/>
    <col min="6162" max="6401" width="9.140625" style="1"/>
    <col min="6402" max="6402" width="12.7109375" style="1" customWidth="1"/>
    <col min="6403" max="6403" width="50.7109375" style="1" customWidth="1"/>
    <col min="6404" max="6417" width="15.7109375" style="1" customWidth="1"/>
    <col min="6418" max="6657" width="9.140625" style="1"/>
    <col min="6658" max="6658" width="12.7109375" style="1" customWidth="1"/>
    <col min="6659" max="6659" width="50.7109375" style="1" customWidth="1"/>
    <col min="6660" max="6673" width="15.7109375" style="1" customWidth="1"/>
    <col min="6674" max="6913" width="9.140625" style="1"/>
    <col min="6914" max="6914" width="12.7109375" style="1" customWidth="1"/>
    <col min="6915" max="6915" width="50.7109375" style="1" customWidth="1"/>
    <col min="6916" max="6929" width="15.7109375" style="1" customWidth="1"/>
    <col min="6930" max="7169" width="9.140625" style="1"/>
    <col min="7170" max="7170" width="12.7109375" style="1" customWidth="1"/>
    <col min="7171" max="7171" width="50.7109375" style="1" customWidth="1"/>
    <col min="7172" max="7185" width="15.7109375" style="1" customWidth="1"/>
    <col min="7186" max="7425" width="9.140625" style="1"/>
    <col min="7426" max="7426" width="12.7109375" style="1" customWidth="1"/>
    <col min="7427" max="7427" width="50.7109375" style="1" customWidth="1"/>
    <col min="7428" max="7441" width="15.7109375" style="1" customWidth="1"/>
    <col min="7442" max="7681" width="9.140625" style="1"/>
    <col min="7682" max="7682" width="12.7109375" style="1" customWidth="1"/>
    <col min="7683" max="7683" width="50.7109375" style="1" customWidth="1"/>
    <col min="7684" max="7697" width="15.7109375" style="1" customWidth="1"/>
    <col min="7698" max="7937" width="9.140625" style="1"/>
    <col min="7938" max="7938" width="12.7109375" style="1" customWidth="1"/>
    <col min="7939" max="7939" width="50.7109375" style="1" customWidth="1"/>
    <col min="7940" max="7953" width="15.7109375" style="1" customWidth="1"/>
    <col min="7954" max="8193" width="9.140625" style="1"/>
    <col min="8194" max="8194" width="12.7109375" style="1" customWidth="1"/>
    <col min="8195" max="8195" width="50.7109375" style="1" customWidth="1"/>
    <col min="8196" max="8209" width="15.7109375" style="1" customWidth="1"/>
    <col min="8210" max="8449" width="9.140625" style="1"/>
    <col min="8450" max="8450" width="12.7109375" style="1" customWidth="1"/>
    <col min="8451" max="8451" width="50.7109375" style="1" customWidth="1"/>
    <col min="8452" max="8465" width="15.7109375" style="1" customWidth="1"/>
    <col min="8466" max="8705" width="9.140625" style="1"/>
    <col min="8706" max="8706" width="12.7109375" style="1" customWidth="1"/>
    <col min="8707" max="8707" width="50.7109375" style="1" customWidth="1"/>
    <col min="8708" max="8721" width="15.7109375" style="1" customWidth="1"/>
    <col min="8722" max="8961" width="9.140625" style="1"/>
    <col min="8962" max="8962" width="12.7109375" style="1" customWidth="1"/>
    <col min="8963" max="8963" width="50.7109375" style="1" customWidth="1"/>
    <col min="8964" max="8977" width="15.7109375" style="1" customWidth="1"/>
    <col min="8978" max="9217" width="9.140625" style="1"/>
    <col min="9218" max="9218" width="12.7109375" style="1" customWidth="1"/>
    <col min="9219" max="9219" width="50.7109375" style="1" customWidth="1"/>
    <col min="9220" max="9233" width="15.7109375" style="1" customWidth="1"/>
    <col min="9234" max="9473" width="9.140625" style="1"/>
    <col min="9474" max="9474" width="12.7109375" style="1" customWidth="1"/>
    <col min="9475" max="9475" width="50.7109375" style="1" customWidth="1"/>
    <col min="9476" max="9489" width="15.7109375" style="1" customWidth="1"/>
    <col min="9490" max="9729" width="9.140625" style="1"/>
    <col min="9730" max="9730" width="12.7109375" style="1" customWidth="1"/>
    <col min="9731" max="9731" width="50.7109375" style="1" customWidth="1"/>
    <col min="9732" max="9745" width="15.7109375" style="1" customWidth="1"/>
    <col min="9746" max="9985" width="9.140625" style="1"/>
    <col min="9986" max="9986" width="12.7109375" style="1" customWidth="1"/>
    <col min="9987" max="9987" width="50.7109375" style="1" customWidth="1"/>
    <col min="9988" max="10001" width="15.7109375" style="1" customWidth="1"/>
    <col min="10002" max="10241" width="9.140625" style="1"/>
    <col min="10242" max="10242" width="12.7109375" style="1" customWidth="1"/>
    <col min="10243" max="10243" width="50.7109375" style="1" customWidth="1"/>
    <col min="10244" max="10257" width="15.7109375" style="1" customWidth="1"/>
    <col min="10258" max="10497" width="9.140625" style="1"/>
    <col min="10498" max="10498" width="12.7109375" style="1" customWidth="1"/>
    <col min="10499" max="10499" width="50.7109375" style="1" customWidth="1"/>
    <col min="10500" max="10513" width="15.7109375" style="1" customWidth="1"/>
    <col min="10514" max="10753" width="9.140625" style="1"/>
    <col min="10754" max="10754" width="12.7109375" style="1" customWidth="1"/>
    <col min="10755" max="10755" width="50.7109375" style="1" customWidth="1"/>
    <col min="10756" max="10769" width="15.7109375" style="1" customWidth="1"/>
    <col min="10770" max="11009" width="9.140625" style="1"/>
    <col min="11010" max="11010" width="12.7109375" style="1" customWidth="1"/>
    <col min="11011" max="11011" width="50.7109375" style="1" customWidth="1"/>
    <col min="11012" max="11025" width="15.7109375" style="1" customWidth="1"/>
    <col min="11026" max="11265" width="9.140625" style="1"/>
    <col min="11266" max="11266" width="12.7109375" style="1" customWidth="1"/>
    <col min="11267" max="11267" width="50.7109375" style="1" customWidth="1"/>
    <col min="11268" max="11281" width="15.7109375" style="1" customWidth="1"/>
    <col min="11282" max="11521" width="9.140625" style="1"/>
    <col min="11522" max="11522" width="12.7109375" style="1" customWidth="1"/>
    <col min="11523" max="11523" width="50.7109375" style="1" customWidth="1"/>
    <col min="11524" max="11537" width="15.7109375" style="1" customWidth="1"/>
    <col min="11538" max="11777" width="9.140625" style="1"/>
    <col min="11778" max="11778" width="12.7109375" style="1" customWidth="1"/>
    <col min="11779" max="11779" width="50.7109375" style="1" customWidth="1"/>
    <col min="11780" max="11793" width="15.7109375" style="1" customWidth="1"/>
    <col min="11794" max="12033" width="9.140625" style="1"/>
    <col min="12034" max="12034" width="12.7109375" style="1" customWidth="1"/>
    <col min="12035" max="12035" width="50.7109375" style="1" customWidth="1"/>
    <col min="12036" max="12049" width="15.7109375" style="1" customWidth="1"/>
    <col min="12050" max="12289" width="9.140625" style="1"/>
    <col min="12290" max="12290" width="12.7109375" style="1" customWidth="1"/>
    <col min="12291" max="12291" width="50.7109375" style="1" customWidth="1"/>
    <col min="12292" max="12305" width="15.7109375" style="1" customWidth="1"/>
    <col min="12306" max="12545" width="9.140625" style="1"/>
    <col min="12546" max="12546" width="12.7109375" style="1" customWidth="1"/>
    <col min="12547" max="12547" width="50.7109375" style="1" customWidth="1"/>
    <col min="12548" max="12561" width="15.7109375" style="1" customWidth="1"/>
    <col min="12562" max="12801" width="9.140625" style="1"/>
    <col min="12802" max="12802" width="12.7109375" style="1" customWidth="1"/>
    <col min="12803" max="12803" width="50.7109375" style="1" customWidth="1"/>
    <col min="12804" max="12817" width="15.7109375" style="1" customWidth="1"/>
    <col min="12818" max="13057" width="9.140625" style="1"/>
    <col min="13058" max="13058" width="12.7109375" style="1" customWidth="1"/>
    <col min="13059" max="13059" width="50.7109375" style="1" customWidth="1"/>
    <col min="13060" max="13073" width="15.7109375" style="1" customWidth="1"/>
    <col min="13074" max="13313" width="9.140625" style="1"/>
    <col min="13314" max="13314" width="12.7109375" style="1" customWidth="1"/>
    <col min="13315" max="13315" width="50.7109375" style="1" customWidth="1"/>
    <col min="13316" max="13329" width="15.7109375" style="1" customWidth="1"/>
    <col min="13330" max="13569" width="9.140625" style="1"/>
    <col min="13570" max="13570" width="12.7109375" style="1" customWidth="1"/>
    <col min="13571" max="13571" width="50.7109375" style="1" customWidth="1"/>
    <col min="13572" max="13585" width="15.7109375" style="1" customWidth="1"/>
    <col min="13586" max="13825" width="9.140625" style="1"/>
    <col min="13826" max="13826" width="12.7109375" style="1" customWidth="1"/>
    <col min="13827" max="13827" width="50.7109375" style="1" customWidth="1"/>
    <col min="13828" max="13841" width="15.7109375" style="1" customWidth="1"/>
    <col min="13842" max="14081" width="9.140625" style="1"/>
    <col min="14082" max="14082" width="12.7109375" style="1" customWidth="1"/>
    <col min="14083" max="14083" width="50.7109375" style="1" customWidth="1"/>
    <col min="14084" max="14097" width="15.7109375" style="1" customWidth="1"/>
    <col min="14098" max="14337" width="9.140625" style="1"/>
    <col min="14338" max="14338" width="12.7109375" style="1" customWidth="1"/>
    <col min="14339" max="14339" width="50.7109375" style="1" customWidth="1"/>
    <col min="14340" max="14353" width="15.7109375" style="1" customWidth="1"/>
    <col min="14354" max="14593" width="9.140625" style="1"/>
    <col min="14594" max="14594" width="12.7109375" style="1" customWidth="1"/>
    <col min="14595" max="14595" width="50.7109375" style="1" customWidth="1"/>
    <col min="14596" max="14609" width="15.7109375" style="1" customWidth="1"/>
    <col min="14610" max="14849" width="9.140625" style="1"/>
    <col min="14850" max="14850" width="12.7109375" style="1" customWidth="1"/>
    <col min="14851" max="14851" width="50.7109375" style="1" customWidth="1"/>
    <col min="14852" max="14865" width="15.7109375" style="1" customWidth="1"/>
    <col min="14866" max="15105" width="9.140625" style="1"/>
    <col min="15106" max="15106" width="12.7109375" style="1" customWidth="1"/>
    <col min="15107" max="15107" width="50.7109375" style="1" customWidth="1"/>
    <col min="15108" max="15121" width="15.7109375" style="1" customWidth="1"/>
    <col min="15122" max="15361" width="9.140625" style="1"/>
    <col min="15362" max="15362" width="12.7109375" style="1" customWidth="1"/>
    <col min="15363" max="15363" width="50.7109375" style="1" customWidth="1"/>
    <col min="15364" max="15377" width="15.7109375" style="1" customWidth="1"/>
    <col min="15378" max="15617" width="9.140625" style="1"/>
    <col min="15618" max="15618" width="12.7109375" style="1" customWidth="1"/>
    <col min="15619" max="15619" width="50.7109375" style="1" customWidth="1"/>
    <col min="15620" max="15633" width="15.7109375" style="1" customWidth="1"/>
    <col min="15634" max="15873" width="9.140625" style="1"/>
    <col min="15874" max="15874" width="12.7109375" style="1" customWidth="1"/>
    <col min="15875" max="15875" width="50.7109375" style="1" customWidth="1"/>
    <col min="15876" max="15889" width="15.7109375" style="1" customWidth="1"/>
    <col min="15890" max="16129" width="9.140625" style="1"/>
    <col min="16130" max="16130" width="12.7109375" style="1" customWidth="1"/>
    <col min="16131" max="16131" width="50.7109375" style="1" customWidth="1"/>
    <col min="16132" max="16145" width="15.7109375" style="1" customWidth="1"/>
    <col min="16146" max="16384" width="9.140625" style="1"/>
  </cols>
  <sheetData>
    <row r="2" spans="1:18" ht="18" x14ac:dyDescent="0.25">
      <c r="B2" s="19" t="s">
        <v>146</v>
      </c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</row>
    <row r="3" spans="1:18" x14ac:dyDescent="0.2">
      <c r="B3" s="20" t="s">
        <v>5</v>
      </c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x14ac:dyDescent="0.2">
      <c r="M4" s="2"/>
      <c r="N4" s="2" t="s">
        <v>160</v>
      </c>
      <c r="Q4" s="2"/>
    </row>
    <row r="5" spans="1:18" s="4" customFormat="1" ht="63.75" x14ac:dyDescent="0.2">
      <c r="A5" s="10"/>
      <c r="B5" s="3" t="s">
        <v>0</v>
      </c>
      <c r="C5" s="3" t="s">
        <v>1</v>
      </c>
      <c r="D5" s="3" t="s">
        <v>2</v>
      </c>
      <c r="E5" s="3" t="s">
        <v>3</v>
      </c>
      <c r="F5" s="3" t="s">
        <v>4</v>
      </c>
      <c r="G5" s="3"/>
      <c r="H5" s="3"/>
      <c r="I5" s="3" t="s">
        <v>147</v>
      </c>
      <c r="J5" s="3" t="s">
        <v>156</v>
      </c>
      <c r="K5" s="3"/>
      <c r="L5" s="3" t="s">
        <v>157</v>
      </c>
      <c r="M5" s="3" t="s">
        <v>158</v>
      </c>
      <c r="N5" s="3" t="s">
        <v>159</v>
      </c>
      <c r="O5" s="3"/>
      <c r="P5" s="3"/>
      <c r="Q5" s="3"/>
    </row>
    <row r="6" spans="1:18" s="29" customFormat="1" ht="12" customHeight="1" x14ac:dyDescent="0.2">
      <c r="A6" s="22">
        <v>1</v>
      </c>
      <c r="B6" s="23" t="s">
        <v>6</v>
      </c>
      <c r="C6" s="24" t="s">
        <v>7</v>
      </c>
      <c r="D6" s="25">
        <v>66118457</v>
      </c>
      <c r="E6" s="25">
        <v>69460059</v>
      </c>
      <c r="F6" s="25">
        <v>64666801</v>
      </c>
      <c r="G6" s="25"/>
      <c r="H6" s="25"/>
      <c r="I6" s="25">
        <v>54522615.800000012</v>
      </c>
      <c r="J6" s="26">
        <f>I6/F6*100</f>
        <v>84.313148256707507</v>
      </c>
      <c r="K6" s="24"/>
      <c r="L6" s="25">
        <v>43106455.970000006</v>
      </c>
      <c r="M6" s="30">
        <f>I6-L6</f>
        <v>11416159.830000006</v>
      </c>
      <c r="N6" s="30">
        <f>I6/L6*100</f>
        <v>126.48364281662379</v>
      </c>
      <c r="O6" s="27"/>
      <c r="P6" s="27"/>
      <c r="Q6" s="27"/>
      <c r="R6" s="28"/>
    </row>
    <row r="7" spans="1:18" ht="12" customHeight="1" x14ac:dyDescent="0.2">
      <c r="A7" s="11">
        <v>0</v>
      </c>
      <c r="B7" s="12" t="s">
        <v>8</v>
      </c>
      <c r="C7" s="13" t="s">
        <v>9</v>
      </c>
      <c r="D7" s="14">
        <v>46425374</v>
      </c>
      <c r="E7" s="14">
        <v>47589025</v>
      </c>
      <c r="F7" s="14">
        <v>43880864</v>
      </c>
      <c r="G7" s="14"/>
      <c r="H7" s="14"/>
      <c r="I7" s="14">
        <v>37508634.660000004</v>
      </c>
      <c r="J7" s="21">
        <f t="shared" ref="J7:J70" si="0">I7/F7*100</f>
        <v>85.478341219534798</v>
      </c>
      <c r="K7" s="17"/>
      <c r="L7" s="18">
        <v>29441552.410000008</v>
      </c>
      <c r="M7" s="31">
        <f t="shared" ref="M7:M70" si="1">I7-L7</f>
        <v>8067082.2499999963</v>
      </c>
      <c r="N7" s="31">
        <f t="shared" ref="N7:N70" si="2">I7/L7*100</f>
        <v>127.40032909154601</v>
      </c>
      <c r="O7" s="15"/>
      <c r="P7" s="15"/>
      <c r="Q7" s="15"/>
      <c r="R7" s="5"/>
    </row>
    <row r="8" spans="1:18" ht="12" customHeight="1" x14ac:dyDescent="0.2">
      <c r="A8" s="11">
        <v>0</v>
      </c>
      <c r="B8" s="12" t="s">
        <v>10</v>
      </c>
      <c r="C8" s="13" t="s">
        <v>11</v>
      </c>
      <c r="D8" s="14">
        <v>614500</v>
      </c>
      <c r="E8" s="14">
        <v>3070856</v>
      </c>
      <c r="F8" s="14">
        <v>3068856</v>
      </c>
      <c r="G8" s="14"/>
      <c r="H8" s="14"/>
      <c r="I8" s="14">
        <v>2106679.9700000002</v>
      </c>
      <c r="J8" s="21">
        <f t="shared" si="0"/>
        <v>68.647077933927179</v>
      </c>
      <c r="K8" s="17"/>
      <c r="L8" s="18">
        <v>1622512.9100000001</v>
      </c>
      <c r="M8" s="31">
        <f t="shared" si="1"/>
        <v>484167.06000000006</v>
      </c>
      <c r="N8" s="31">
        <f t="shared" si="2"/>
        <v>129.84056749354309</v>
      </c>
      <c r="O8" s="15"/>
      <c r="P8" s="15"/>
      <c r="Q8" s="15"/>
      <c r="R8" s="5"/>
    </row>
    <row r="9" spans="1:18" ht="12" customHeight="1" x14ac:dyDescent="0.2">
      <c r="A9" s="11">
        <v>0</v>
      </c>
      <c r="B9" s="12" t="s">
        <v>12</v>
      </c>
      <c r="C9" s="13" t="s">
        <v>13</v>
      </c>
      <c r="D9" s="14">
        <v>7747642</v>
      </c>
      <c r="E9" s="14">
        <v>4895042</v>
      </c>
      <c r="F9" s="14">
        <v>4531206</v>
      </c>
      <c r="G9" s="14"/>
      <c r="H9" s="14"/>
      <c r="I9" s="14">
        <v>4309451.95</v>
      </c>
      <c r="J9" s="21">
        <f t="shared" si="0"/>
        <v>95.106069995493485</v>
      </c>
      <c r="K9" s="17"/>
      <c r="L9" s="18">
        <v>3862122.64</v>
      </c>
      <c r="M9" s="31">
        <f t="shared" si="1"/>
        <v>447329.31000000006</v>
      </c>
      <c r="N9" s="31">
        <f t="shared" si="2"/>
        <v>111.58247294808848</v>
      </c>
      <c r="O9" s="15"/>
      <c r="P9" s="15"/>
      <c r="Q9" s="15"/>
      <c r="R9" s="5"/>
    </row>
    <row r="10" spans="1:18" ht="12" customHeight="1" x14ac:dyDescent="0.2">
      <c r="A10" s="11">
        <v>0</v>
      </c>
      <c r="B10" s="12" t="s">
        <v>14</v>
      </c>
      <c r="C10" s="13" t="s">
        <v>15</v>
      </c>
      <c r="D10" s="14">
        <v>2187704</v>
      </c>
      <c r="E10" s="14">
        <v>1585304</v>
      </c>
      <c r="F10" s="14">
        <v>1473254</v>
      </c>
      <c r="G10" s="14"/>
      <c r="H10" s="14"/>
      <c r="I10" s="14">
        <v>1343448.39</v>
      </c>
      <c r="J10" s="21">
        <f t="shared" si="0"/>
        <v>91.189190051409994</v>
      </c>
      <c r="K10" s="17"/>
      <c r="L10" s="18">
        <v>1508239.03</v>
      </c>
      <c r="M10" s="31">
        <f t="shared" si="1"/>
        <v>-164790.64000000013</v>
      </c>
      <c r="N10" s="31">
        <f t="shared" si="2"/>
        <v>89.073970589396552</v>
      </c>
      <c r="O10" s="15"/>
      <c r="P10" s="15"/>
      <c r="Q10" s="15"/>
      <c r="R10" s="5"/>
    </row>
    <row r="11" spans="1:18" ht="12" customHeight="1" x14ac:dyDescent="0.2">
      <c r="A11" s="11">
        <v>0</v>
      </c>
      <c r="B11" s="12" t="s">
        <v>16</v>
      </c>
      <c r="C11" s="13" t="s">
        <v>17</v>
      </c>
      <c r="D11" s="14">
        <v>2266440</v>
      </c>
      <c r="E11" s="14">
        <v>3766440</v>
      </c>
      <c r="F11" s="14">
        <v>3577570</v>
      </c>
      <c r="G11" s="14"/>
      <c r="H11" s="14"/>
      <c r="I11" s="14">
        <v>2641473.5099999998</v>
      </c>
      <c r="J11" s="21">
        <f t="shared" si="0"/>
        <v>73.834292830049435</v>
      </c>
      <c r="K11" s="17"/>
      <c r="L11" s="18">
        <v>1983684.96</v>
      </c>
      <c r="M11" s="31">
        <f t="shared" si="1"/>
        <v>657788.54999999981</v>
      </c>
      <c r="N11" s="31">
        <f t="shared" si="2"/>
        <v>133.15993029457661</v>
      </c>
      <c r="O11" s="15"/>
      <c r="P11" s="15"/>
      <c r="Q11" s="15"/>
      <c r="R11" s="5"/>
    </row>
    <row r="12" spans="1:18" ht="12" customHeight="1" x14ac:dyDescent="0.2">
      <c r="A12" s="11">
        <v>0</v>
      </c>
      <c r="B12" s="12" t="s">
        <v>18</v>
      </c>
      <c r="C12" s="13" t="s">
        <v>19</v>
      </c>
      <c r="D12" s="14">
        <v>27000</v>
      </c>
      <c r="E12" s="14">
        <v>27000</v>
      </c>
      <c r="F12" s="14">
        <v>27000</v>
      </c>
      <c r="G12" s="14"/>
      <c r="H12" s="14"/>
      <c r="I12" s="14">
        <v>27000</v>
      </c>
      <c r="J12" s="21">
        <f t="shared" si="0"/>
        <v>100</v>
      </c>
      <c r="K12" s="17"/>
      <c r="L12" s="18">
        <v>6000</v>
      </c>
      <c r="M12" s="31">
        <f t="shared" si="1"/>
        <v>21000</v>
      </c>
      <c r="N12" s="31">
        <f t="shared" si="2"/>
        <v>450</v>
      </c>
      <c r="O12" s="15"/>
      <c r="P12" s="15"/>
      <c r="Q12" s="15"/>
      <c r="R12" s="5"/>
    </row>
    <row r="13" spans="1:18" ht="12" customHeight="1" x14ac:dyDescent="0.2">
      <c r="A13" s="11">
        <v>0</v>
      </c>
      <c r="B13" s="12" t="s">
        <v>20</v>
      </c>
      <c r="C13" s="13" t="s">
        <v>21</v>
      </c>
      <c r="D13" s="14">
        <v>2120468</v>
      </c>
      <c r="E13" s="14">
        <v>2294971</v>
      </c>
      <c r="F13" s="14">
        <v>2099461</v>
      </c>
      <c r="G13" s="14"/>
      <c r="H13" s="14"/>
      <c r="I13" s="14">
        <v>1867517.75</v>
      </c>
      <c r="J13" s="21">
        <f t="shared" si="0"/>
        <v>88.95224774358752</v>
      </c>
      <c r="K13" s="17"/>
      <c r="L13" s="18">
        <v>1510126.0299999998</v>
      </c>
      <c r="M13" s="31">
        <f t="shared" si="1"/>
        <v>357391.7200000002</v>
      </c>
      <c r="N13" s="31">
        <f t="shared" si="2"/>
        <v>123.66635054956309</v>
      </c>
      <c r="O13" s="15"/>
      <c r="P13" s="15"/>
      <c r="Q13" s="15"/>
      <c r="R13" s="5"/>
    </row>
    <row r="14" spans="1:18" ht="12" customHeight="1" x14ac:dyDescent="0.2">
      <c r="A14" s="11"/>
      <c r="B14" s="16" t="s">
        <v>148</v>
      </c>
      <c r="C14" s="17" t="s">
        <v>149</v>
      </c>
      <c r="D14" s="18"/>
      <c r="E14" s="18"/>
      <c r="F14" s="18"/>
      <c r="G14" s="18"/>
      <c r="H14" s="18"/>
      <c r="I14" s="18"/>
      <c r="J14" s="21"/>
      <c r="K14" s="17"/>
      <c r="L14" s="18">
        <v>20000</v>
      </c>
      <c r="M14" s="31">
        <f t="shared" si="1"/>
        <v>-20000</v>
      </c>
      <c r="N14" s="31">
        <f t="shared" si="2"/>
        <v>0</v>
      </c>
      <c r="O14" s="15"/>
      <c r="P14" s="15"/>
      <c r="Q14" s="15"/>
      <c r="R14" s="5"/>
    </row>
    <row r="15" spans="1:18" ht="12" customHeight="1" x14ac:dyDescent="0.2">
      <c r="A15" s="11">
        <v>0</v>
      </c>
      <c r="B15" s="12" t="s">
        <v>22</v>
      </c>
      <c r="C15" s="13" t="s">
        <v>23</v>
      </c>
      <c r="D15" s="14">
        <v>650000</v>
      </c>
      <c r="E15" s="14">
        <v>150000</v>
      </c>
      <c r="F15" s="14">
        <v>150000</v>
      </c>
      <c r="G15" s="14"/>
      <c r="H15" s="14"/>
      <c r="I15" s="14">
        <v>34883</v>
      </c>
      <c r="J15" s="21">
        <f t="shared" si="0"/>
        <v>23.255333333333333</v>
      </c>
      <c r="K15" s="17"/>
      <c r="L15" s="18">
        <v>0</v>
      </c>
      <c r="M15" s="31">
        <f t="shared" si="1"/>
        <v>34883</v>
      </c>
      <c r="N15" s="31"/>
      <c r="O15" s="15"/>
      <c r="P15" s="15"/>
      <c r="Q15" s="15"/>
      <c r="R15" s="5"/>
    </row>
    <row r="16" spans="1:18" ht="12" customHeight="1" x14ac:dyDescent="0.2">
      <c r="A16" s="11">
        <v>0</v>
      </c>
      <c r="B16" s="12" t="s">
        <v>24</v>
      </c>
      <c r="C16" s="13" t="s">
        <v>25</v>
      </c>
      <c r="D16" s="14">
        <v>11000</v>
      </c>
      <c r="E16" s="14">
        <v>11000</v>
      </c>
      <c r="F16" s="14">
        <v>11000</v>
      </c>
      <c r="G16" s="14"/>
      <c r="H16" s="14"/>
      <c r="I16" s="14">
        <v>0</v>
      </c>
      <c r="J16" s="21">
        <f t="shared" si="0"/>
        <v>0</v>
      </c>
      <c r="K16" s="17"/>
      <c r="L16" s="18">
        <v>0</v>
      </c>
      <c r="M16" s="31">
        <f t="shared" si="1"/>
        <v>0</v>
      </c>
      <c r="N16" s="31"/>
      <c r="O16" s="15"/>
      <c r="P16" s="15"/>
      <c r="Q16" s="15"/>
      <c r="R16" s="5"/>
    </row>
    <row r="17" spans="1:18" ht="12" customHeight="1" x14ac:dyDescent="0.2">
      <c r="A17" s="11">
        <v>0</v>
      </c>
      <c r="B17" s="12" t="s">
        <v>26</v>
      </c>
      <c r="C17" s="13" t="s">
        <v>27</v>
      </c>
      <c r="D17" s="14">
        <v>44860</v>
      </c>
      <c r="E17" s="14">
        <v>44860</v>
      </c>
      <c r="F17" s="14">
        <v>41122</v>
      </c>
      <c r="G17" s="14"/>
      <c r="H17" s="14"/>
      <c r="I17" s="14">
        <v>33642.75</v>
      </c>
      <c r="J17" s="21">
        <f t="shared" si="0"/>
        <v>81.812047079422214</v>
      </c>
      <c r="K17" s="17"/>
      <c r="L17" s="18">
        <v>31726.5</v>
      </c>
      <c r="M17" s="31">
        <f t="shared" si="1"/>
        <v>1916.25</v>
      </c>
      <c r="N17" s="31">
        <f t="shared" si="2"/>
        <v>106.03990355065956</v>
      </c>
      <c r="O17" s="15"/>
      <c r="P17" s="15"/>
      <c r="Q17" s="15"/>
      <c r="R17" s="5"/>
    </row>
    <row r="18" spans="1:18" ht="12" customHeight="1" x14ac:dyDescent="0.2">
      <c r="A18" s="11">
        <v>0</v>
      </c>
      <c r="B18" s="12" t="s">
        <v>28</v>
      </c>
      <c r="C18" s="13" t="s">
        <v>29</v>
      </c>
      <c r="D18" s="14">
        <v>197900</v>
      </c>
      <c r="E18" s="14">
        <v>1295642</v>
      </c>
      <c r="F18" s="14">
        <v>1287485</v>
      </c>
      <c r="G18" s="14"/>
      <c r="H18" s="14"/>
      <c r="I18" s="14">
        <v>929700.72</v>
      </c>
      <c r="J18" s="21">
        <f t="shared" si="0"/>
        <v>72.210605948807171</v>
      </c>
      <c r="K18" s="17"/>
      <c r="L18" s="18">
        <v>40938.47</v>
      </c>
      <c r="M18" s="31">
        <f t="shared" si="1"/>
        <v>888762.25</v>
      </c>
      <c r="N18" s="31">
        <f t="shared" si="2"/>
        <v>2270.9708496678063</v>
      </c>
      <c r="O18" s="15"/>
      <c r="P18" s="15"/>
      <c r="Q18" s="15"/>
      <c r="R18" s="5"/>
    </row>
    <row r="19" spans="1:18" ht="12" customHeight="1" x14ac:dyDescent="0.2">
      <c r="A19" s="11">
        <v>0</v>
      </c>
      <c r="B19" s="12" t="s">
        <v>30</v>
      </c>
      <c r="C19" s="13" t="s">
        <v>31</v>
      </c>
      <c r="D19" s="14">
        <v>3107569</v>
      </c>
      <c r="E19" s="14">
        <v>3404719</v>
      </c>
      <c r="F19" s="14">
        <v>3202033</v>
      </c>
      <c r="G19" s="14"/>
      <c r="H19" s="14"/>
      <c r="I19" s="14">
        <v>2553648.58</v>
      </c>
      <c r="J19" s="21">
        <f t="shared" si="0"/>
        <v>79.750851412212171</v>
      </c>
      <c r="K19" s="17"/>
      <c r="L19" s="18">
        <v>2247803.1699999995</v>
      </c>
      <c r="M19" s="31">
        <f t="shared" si="1"/>
        <v>305845.41000000061</v>
      </c>
      <c r="N19" s="31">
        <f t="shared" si="2"/>
        <v>113.60641421286013</v>
      </c>
      <c r="O19" s="15"/>
      <c r="P19" s="15"/>
      <c r="Q19" s="15"/>
      <c r="R19" s="5"/>
    </row>
    <row r="20" spans="1:18" ht="12" customHeight="1" x14ac:dyDescent="0.2">
      <c r="A20" s="11">
        <v>0</v>
      </c>
      <c r="B20" s="12" t="s">
        <v>32</v>
      </c>
      <c r="C20" s="13" t="s">
        <v>33</v>
      </c>
      <c r="D20" s="14">
        <v>29000</v>
      </c>
      <c r="E20" s="14">
        <v>490000</v>
      </c>
      <c r="F20" s="14">
        <v>490000</v>
      </c>
      <c r="G20" s="14"/>
      <c r="H20" s="14"/>
      <c r="I20" s="14">
        <v>403884.82</v>
      </c>
      <c r="J20" s="21">
        <f t="shared" si="0"/>
        <v>82.425473469387754</v>
      </c>
      <c r="K20" s="17"/>
      <c r="L20" s="18">
        <v>7800</v>
      </c>
      <c r="M20" s="31">
        <f t="shared" si="1"/>
        <v>396084.82</v>
      </c>
      <c r="N20" s="31">
        <f t="shared" si="2"/>
        <v>5178.0105128205132</v>
      </c>
      <c r="O20" s="15"/>
      <c r="P20" s="15"/>
      <c r="Q20" s="15"/>
      <c r="R20" s="5"/>
    </row>
    <row r="21" spans="1:18" ht="12" customHeight="1" x14ac:dyDescent="0.2">
      <c r="A21" s="11">
        <v>0</v>
      </c>
      <c r="B21" s="12" t="s">
        <v>34</v>
      </c>
      <c r="C21" s="13" t="s">
        <v>35</v>
      </c>
      <c r="D21" s="14">
        <v>189000</v>
      </c>
      <c r="E21" s="14">
        <v>138000</v>
      </c>
      <c r="F21" s="14">
        <v>129750</v>
      </c>
      <c r="G21" s="14"/>
      <c r="H21" s="14"/>
      <c r="I21" s="14">
        <v>66000</v>
      </c>
      <c r="J21" s="21">
        <f t="shared" si="0"/>
        <v>50.867052023121381</v>
      </c>
      <c r="K21" s="17"/>
      <c r="L21" s="18">
        <v>138742</v>
      </c>
      <c r="M21" s="31">
        <f t="shared" si="1"/>
        <v>-72742</v>
      </c>
      <c r="N21" s="31">
        <f t="shared" si="2"/>
        <v>47.570310360236988</v>
      </c>
      <c r="O21" s="15"/>
      <c r="P21" s="15"/>
      <c r="Q21" s="15"/>
      <c r="R21" s="5"/>
    </row>
    <row r="22" spans="1:18" ht="12" customHeight="1" x14ac:dyDescent="0.2">
      <c r="A22" s="11">
        <v>0</v>
      </c>
      <c r="B22" s="12" t="s">
        <v>36</v>
      </c>
      <c r="C22" s="13" t="s">
        <v>37</v>
      </c>
      <c r="D22" s="14">
        <v>500000</v>
      </c>
      <c r="E22" s="14">
        <v>697200</v>
      </c>
      <c r="F22" s="14">
        <v>697200</v>
      </c>
      <c r="G22" s="14"/>
      <c r="H22" s="14"/>
      <c r="I22" s="14">
        <v>696649.7</v>
      </c>
      <c r="J22" s="21">
        <f t="shared" si="0"/>
        <v>99.921069994262751</v>
      </c>
      <c r="K22" s="17"/>
      <c r="L22" s="18">
        <v>685207.85</v>
      </c>
      <c r="M22" s="31">
        <f t="shared" si="1"/>
        <v>11441.849999999977</v>
      </c>
      <c r="N22" s="31">
        <f t="shared" si="2"/>
        <v>101.6698363861418</v>
      </c>
      <c r="O22" s="15"/>
      <c r="P22" s="15"/>
      <c r="Q22" s="15"/>
      <c r="R22" s="5"/>
    </row>
    <row r="23" spans="1:18" s="29" customFormat="1" ht="12" customHeight="1" x14ac:dyDescent="0.2">
      <c r="A23" s="22">
        <v>1</v>
      </c>
      <c r="B23" s="23" t="s">
        <v>38</v>
      </c>
      <c r="C23" s="24" t="s">
        <v>39</v>
      </c>
      <c r="D23" s="25">
        <v>193146966</v>
      </c>
      <c r="E23" s="25">
        <v>255470940</v>
      </c>
      <c r="F23" s="25">
        <v>231289854</v>
      </c>
      <c r="G23" s="25"/>
      <c r="H23" s="25"/>
      <c r="I23" s="25">
        <v>199121806.29000002</v>
      </c>
      <c r="J23" s="26">
        <f t="shared" si="0"/>
        <v>86.091889828422836</v>
      </c>
      <c r="K23" s="24"/>
      <c r="L23" s="25">
        <v>183199705.5</v>
      </c>
      <c r="M23" s="30">
        <f t="shared" si="1"/>
        <v>15922100.790000021</v>
      </c>
      <c r="N23" s="30">
        <f t="shared" si="2"/>
        <v>108.69111702256531</v>
      </c>
      <c r="O23" s="27"/>
      <c r="P23" s="27"/>
      <c r="Q23" s="27"/>
      <c r="R23" s="28"/>
    </row>
    <row r="24" spans="1:18" ht="12" customHeight="1" x14ac:dyDescent="0.2">
      <c r="A24" s="11">
        <v>0</v>
      </c>
      <c r="B24" s="12" t="s">
        <v>8</v>
      </c>
      <c r="C24" s="13" t="s">
        <v>9</v>
      </c>
      <c r="D24" s="14">
        <v>3540722</v>
      </c>
      <c r="E24" s="14">
        <v>3546362</v>
      </c>
      <c r="F24" s="14">
        <v>3244875</v>
      </c>
      <c r="G24" s="14"/>
      <c r="H24" s="14"/>
      <c r="I24" s="14">
        <v>2785993.96</v>
      </c>
      <c r="J24" s="21">
        <f t="shared" si="0"/>
        <v>85.858282984706648</v>
      </c>
      <c r="K24" s="17"/>
      <c r="L24" s="18">
        <v>2214162.4499999997</v>
      </c>
      <c r="M24" s="31">
        <f t="shared" si="1"/>
        <v>571831.51000000024</v>
      </c>
      <c r="N24" s="31">
        <f t="shared" si="2"/>
        <v>125.82608651862921</v>
      </c>
      <c r="O24" s="15"/>
      <c r="P24" s="15"/>
      <c r="Q24" s="15"/>
      <c r="R24" s="5"/>
    </row>
    <row r="25" spans="1:18" ht="12" customHeight="1" x14ac:dyDescent="0.2">
      <c r="A25" s="11">
        <v>0</v>
      </c>
      <c r="B25" s="12" t="s">
        <v>40</v>
      </c>
      <c r="C25" s="13" t="s">
        <v>41</v>
      </c>
      <c r="D25" s="14">
        <v>43033611</v>
      </c>
      <c r="E25" s="14">
        <v>44006412</v>
      </c>
      <c r="F25" s="14">
        <v>39989607</v>
      </c>
      <c r="G25" s="14"/>
      <c r="H25" s="14"/>
      <c r="I25" s="14">
        <v>32887669.470000003</v>
      </c>
      <c r="J25" s="21">
        <f t="shared" si="0"/>
        <v>82.240541823779367</v>
      </c>
      <c r="K25" s="17"/>
      <c r="L25" s="18">
        <v>31677094.09</v>
      </c>
      <c r="M25" s="31">
        <f t="shared" si="1"/>
        <v>1210575.3800000027</v>
      </c>
      <c r="N25" s="31">
        <f t="shared" si="2"/>
        <v>103.8216112139597</v>
      </c>
      <c r="O25" s="15"/>
      <c r="P25" s="15"/>
      <c r="Q25" s="15"/>
      <c r="R25" s="5"/>
    </row>
    <row r="26" spans="1:18" ht="12" customHeight="1" x14ac:dyDescent="0.2">
      <c r="A26" s="11">
        <v>0</v>
      </c>
      <c r="B26" s="12" t="s">
        <v>42</v>
      </c>
      <c r="C26" s="13" t="s">
        <v>43</v>
      </c>
      <c r="D26" s="14">
        <v>57962747</v>
      </c>
      <c r="E26" s="14">
        <v>62839616</v>
      </c>
      <c r="F26" s="14">
        <v>56575707</v>
      </c>
      <c r="G26" s="14"/>
      <c r="H26" s="14"/>
      <c r="I26" s="14">
        <v>47143154.229999989</v>
      </c>
      <c r="J26" s="21">
        <f t="shared" si="0"/>
        <v>83.327556525276819</v>
      </c>
      <c r="K26" s="17"/>
      <c r="L26" s="18">
        <v>43885062.129999995</v>
      </c>
      <c r="M26" s="31">
        <f t="shared" si="1"/>
        <v>3258092.099999994</v>
      </c>
      <c r="N26" s="31">
        <f t="shared" si="2"/>
        <v>107.42414831349356</v>
      </c>
      <c r="O26" s="15"/>
      <c r="P26" s="15"/>
      <c r="Q26" s="15"/>
      <c r="R26" s="5"/>
    </row>
    <row r="27" spans="1:18" ht="12" customHeight="1" x14ac:dyDescent="0.2">
      <c r="A27" s="11">
        <v>0</v>
      </c>
      <c r="B27" s="12" t="s">
        <v>44</v>
      </c>
      <c r="C27" s="13" t="s">
        <v>45</v>
      </c>
      <c r="D27" s="14">
        <v>66107500</v>
      </c>
      <c r="E27" s="14">
        <v>104941725</v>
      </c>
      <c r="F27" s="14">
        <v>96206925</v>
      </c>
      <c r="G27" s="14"/>
      <c r="H27" s="14"/>
      <c r="I27" s="14">
        <v>86877131.539999992</v>
      </c>
      <c r="J27" s="21">
        <f t="shared" si="0"/>
        <v>90.302368088367842</v>
      </c>
      <c r="K27" s="17"/>
      <c r="L27" s="18">
        <v>86685172.75999999</v>
      </c>
      <c r="M27" s="31">
        <f t="shared" si="1"/>
        <v>191958.78000000119</v>
      </c>
      <c r="N27" s="31">
        <f t="shared" si="2"/>
        <v>100.22144361473613</v>
      </c>
      <c r="O27" s="15"/>
      <c r="P27" s="15"/>
      <c r="Q27" s="15"/>
      <c r="R27" s="5"/>
    </row>
    <row r="28" spans="1:18" ht="12" customHeight="1" x14ac:dyDescent="0.2">
      <c r="A28" s="11">
        <v>0</v>
      </c>
      <c r="B28" s="12" t="s">
        <v>46</v>
      </c>
      <c r="C28" s="13" t="s">
        <v>47</v>
      </c>
      <c r="D28" s="14">
        <v>11564641</v>
      </c>
      <c r="E28" s="14">
        <v>11631381</v>
      </c>
      <c r="F28" s="14">
        <v>10634455</v>
      </c>
      <c r="G28" s="14"/>
      <c r="H28" s="14"/>
      <c r="I28" s="14">
        <v>9595603.7300000004</v>
      </c>
      <c r="J28" s="21">
        <f t="shared" si="0"/>
        <v>90.231269303410471</v>
      </c>
      <c r="K28" s="17"/>
      <c r="L28" s="18">
        <v>9330500.9699999988</v>
      </c>
      <c r="M28" s="31">
        <f t="shared" si="1"/>
        <v>265102.76000000164</v>
      </c>
      <c r="N28" s="31">
        <f t="shared" si="2"/>
        <v>102.84124894099872</v>
      </c>
      <c r="O28" s="15"/>
      <c r="P28" s="15"/>
      <c r="Q28" s="15"/>
      <c r="R28" s="5"/>
    </row>
    <row r="29" spans="1:18" ht="12" customHeight="1" x14ac:dyDescent="0.2">
      <c r="A29" s="11">
        <v>0</v>
      </c>
      <c r="B29" s="12" t="s">
        <v>48</v>
      </c>
      <c r="C29" s="13" t="s">
        <v>49</v>
      </c>
      <c r="D29" s="14">
        <v>5255291</v>
      </c>
      <c r="E29" s="14">
        <v>5262351</v>
      </c>
      <c r="F29" s="14">
        <v>4848736</v>
      </c>
      <c r="G29" s="14"/>
      <c r="H29" s="14"/>
      <c r="I29" s="14">
        <v>4487556.67</v>
      </c>
      <c r="J29" s="21">
        <f t="shared" si="0"/>
        <v>92.551062173729406</v>
      </c>
      <c r="K29" s="17"/>
      <c r="L29" s="18">
        <v>4077083.61</v>
      </c>
      <c r="M29" s="31">
        <f t="shared" si="1"/>
        <v>410473.06000000006</v>
      </c>
      <c r="N29" s="31">
        <f t="shared" si="2"/>
        <v>110.06781070158138</v>
      </c>
      <c r="O29" s="15"/>
      <c r="P29" s="15"/>
      <c r="Q29" s="15"/>
      <c r="R29" s="5"/>
    </row>
    <row r="30" spans="1:18" ht="12" customHeight="1" x14ac:dyDescent="0.2">
      <c r="A30" s="11">
        <v>0</v>
      </c>
      <c r="B30" s="12" t="s">
        <v>50</v>
      </c>
      <c r="C30" s="13" t="s">
        <v>51</v>
      </c>
      <c r="D30" s="14">
        <v>18100</v>
      </c>
      <c r="E30" s="14">
        <v>18100</v>
      </c>
      <c r="F30" s="14">
        <v>16290</v>
      </c>
      <c r="G30" s="14"/>
      <c r="H30" s="14"/>
      <c r="I30" s="14">
        <v>12670</v>
      </c>
      <c r="J30" s="21">
        <f t="shared" si="0"/>
        <v>77.777777777777786</v>
      </c>
      <c r="K30" s="17"/>
      <c r="L30" s="18">
        <v>14480</v>
      </c>
      <c r="M30" s="31">
        <f t="shared" si="1"/>
        <v>-1810</v>
      </c>
      <c r="N30" s="31">
        <f t="shared" si="2"/>
        <v>87.5</v>
      </c>
      <c r="O30" s="15"/>
      <c r="P30" s="15"/>
      <c r="Q30" s="15"/>
      <c r="R30" s="5"/>
    </row>
    <row r="31" spans="1:18" ht="12" customHeight="1" x14ac:dyDescent="0.2">
      <c r="A31" s="11">
        <v>0</v>
      </c>
      <c r="B31" s="12" t="s">
        <v>52</v>
      </c>
      <c r="C31" s="13" t="s">
        <v>53</v>
      </c>
      <c r="D31" s="14">
        <v>561597</v>
      </c>
      <c r="E31" s="14">
        <v>566953</v>
      </c>
      <c r="F31" s="14">
        <v>503758</v>
      </c>
      <c r="G31" s="14"/>
      <c r="H31" s="14"/>
      <c r="I31" s="14">
        <v>370927.14</v>
      </c>
      <c r="J31" s="21">
        <f t="shared" si="0"/>
        <v>73.632009814236199</v>
      </c>
      <c r="K31" s="17"/>
      <c r="L31" s="18">
        <v>287414.02999999997</v>
      </c>
      <c r="M31" s="31">
        <f t="shared" si="1"/>
        <v>83513.110000000044</v>
      </c>
      <c r="N31" s="31">
        <f t="shared" si="2"/>
        <v>129.05672698023824</v>
      </c>
      <c r="O31" s="15"/>
      <c r="P31" s="15"/>
      <c r="Q31" s="15"/>
      <c r="R31" s="5"/>
    </row>
    <row r="32" spans="1:18" ht="12" customHeight="1" x14ac:dyDescent="0.2">
      <c r="A32" s="11">
        <v>0</v>
      </c>
      <c r="B32" s="12" t="s">
        <v>54</v>
      </c>
      <c r="C32" s="13" t="s">
        <v>55</v>
      </c>
      <c r="D32" s="14">
        <v>1434957</v>
      </c>
      <c r="E32" s="14">
        <v>2150814</v>
      </c>
      <c r="F32" s="14">
        <v>1971849</v>
      </c>
      <c r="G32" s="14"/>
      <c r="H32" s="14"/>
      <c r="I32" s="14">
        <v>1700342.44</v>
      </c>
      <c r="J32" s="21">
        <f t="shared" si="0"/>
        <v>86.230864533744722</v>
      </c>
      <c r="K32" s="17"/>
      <c r="L32" s="18">
        <v>1649154.29</v>
      </c>
      <c r="M32" s="31">
        <f t="shared" si="1"/>
        <v>51188.149999999907</v>
      </c>
      <c r="N32" s="31">
        <f t="shared" si="2"/>
        <v>103.10390303141375</v>
      </c>
      <c r="O32" s="15"/>
      <c r="P32" s="15"/>
      <c r="Q32" s="15"/>
      <c r="R32" s="5"/>
    </row>
    <row r="33" spans="1:18" ht="12" customHeight="1" x14ac:dyDescent="0.2">
      <c r="A33" s="11">
        <v>0</v>
      </c>
      <c r="B33" s="12" t="s">
        <v>56</v>
      </c>
      <c r="C33" s="13" t="s">
        <v>57</v>
      </c>
      <c r="D33" s="14">
        <v>1054837</v>
      </c>
      <c r="E33" s="14">
        <v>1105537</v>
      </c>
      <c r="F33" s="14">
        <v>1011275</v>
      </c>
      <c r="G33" s="14"/>
      <c r="H33" s="14"/>
      <c r="I33" s="14">
        <v>889769.84</v>
      </c>
      <c r="J33" s="21">
        <f t="shared" si="0"/>
        <v>87.984953647623044</v>
      </c>
      <c r="K33" s="17"/>
      <c r="L33" s="18">
        <v>743067.44</v>
      </c>
      <c r="M33" s="31">
        <f t="shared" si="1"/>
        <v>146702.40000000002</v>
      </c>
      <c r="N33" s="31">
        <f t="shared" si="2"/>
        <v>119.74281096208441</v>
      </c>
      <c r="O33" s="15"/>
      <c r="P33" s="15"/>
      <c r="Q33" s="15"/>
      <c r="R33" s="5"/>
    </row>
    <row r="34" spans="1:18" ht="12" customHeight="1" x14ac:dyDescent="0.2">
      <c r="A34" s="11">
        <v>0</v>
      </c>
      <c r="B34" s="12" t="s">
        <v>58</v>
      </c>
      <c r="C34" s="13" t="s">
        <v>59</v>
      </c>
      <c r="D34" s="14">
        <v>0</v>
      </c>
      <c r="E34" s="14">
        <v>218600</v>
      </c>
      <c r="F34" s="14">
        <v>197100</v>
      </c>
      <c r="G34" s="14"/>
      <c r="H34" s="14"/>
      <c r="I34" s="14">
        <v>175200</v>
      </c>
      <c r="J34" s="21">
        <f t="shared" si="0"/>
        <v>88.888888888888886</v>
      </c>
      <c r="K34" s="17"/>
      <c r="L34" s="18">
        <v>371624</v>
      </c>
      <c r="M34" s="31">
        <f t="shared" si="1"/>
        <v>-196424</v>
      </c>
      <c r="N34" s="31">
        <f t="shared" si="2"/>
        <v>47.14442554840376</v>
      </c>
      <c r="O34" s="15"/>
      <c r="P34" s="15"/>
      <c r="Q34" s="15"/>
      <c r="R34" s="5"/>
    </row>
    <row r="35" spans="1:18" ht="12" customHeight="1" x14ac:dyDescent="0.2">
      <c r="A35" s="11"/>
      <c r="B35" s="16" t="s">
        <v>150</v>
      </c>
      <c r="C35" s="17" t="s">
        <v>151</v>
      </c>
      <c r="D35" s="18"/>
      <c r="E35" s="18"/>
      <c r="F35" s="18"/>
      <c r="G35" s="18"/>
      <c r="H35" s="18"/>
      <c r="I35" s="18"/>
      <c r="J35" s="21"/>
      <c r="K35" s="17"/>
      <c r="L35" s="18">
        <v>305629</v>
      </c>
      <c r="M35" s="31">
        <f t="shared" si="1"/>
        <v>-305629</v>
      </c>
      <c r="N35" s="31">
        <f t="shared" si="2"/>
        <v>0</v>
      </c>
      <c r="O35" s="15"/>
      <c r="P35" s="15"/>
      <c r="Q35" s="15"/>
      <c r="R35" s="5"/>
    </row>
    <row r="36" spans="1:18" ht="12" customHeight="1" x14ac:dyDescent="0.2">
      <c r="A36" s="11"/>
      <c r="B36" s="16" t="s">
        <v>152</v>
      </c>
      <c r="C36" s="17" t="s">
        <v>153</v>
      </c>
      <c r="D36" s="18"/>
      <c r="E36" s="18"/>
      <c r="F36" s="18"/>
      <c r="G36" s="18"/>
      <c r="H36" s="18"/>
      <c r="I36" s="18"/>
      <c r="J36" s="21"/>
      <c r="K36" s="17"/>
      <c r="L36" s="18">
        <v>89340.37</v>
      </c>
      <c r="M36" s="31">
        <f t="shared" si="1"/>
        <v>-89340.37</v>
      </c>
      <c r="N36" s="31">
        <f t="shared" si="2"/>
        <v>0</v>
      </c>
      <c r="O36" s="15"/>
      <c r="P36" s="15"/>
      <c r="Q36" s="15"/>
      <c r="R36" s="5"/>
    </row>
    <row r="37" spans="1:18" ht="12" customHeight="1" x14ac:dyDescent="0.2">
      <c r="A37" s="11">
        <v>0</v>
      </c>
      <c r="B37" s="12" t="s">
        <v>60</v>
      </c>
      <c r="C37" s="13" t="s">
        <v>61</v>
      </c>
      <c r="D37" s="14">
        <v>0</v>
      </c>
      <c r="E37" s="14">
        <v>12292900</v>
      </c>
      <c r="F37" s="14">
        <v>10650400</v>
      </c>
      <c r="G37" s="14"/>
      <c r="H37" s="14"/>
      <c r="I37" s="14">
        <v>8781206.9600000009</v>
      </c>
      <c r="J37" s="21">
        <f t="shared" si="0"/>
        <v>82.449550814992875</v>
      </c>
      <c r="K37" s="17"/>
      <c r="L37" s="18"/>
      <c r="M37" s="31">
        <f t="shared" si="1"/>
        <v>8781206.9600000009</v>
      </c>
      <c r="N37" s="31"/>
      <c r="O37" s="15"/>
      <c r="P37" s="15"/>
      <c r="Q37" s="15"/>
      <c r="R37" s="5"/>
    </row>
    <row r="38" spans="1:18" ht="12" customHeight="1" x14ac:dyDescent="0.2">
      <c r="A38" s="11">
        <v>0</v>
      </c>
      <c r="B38" s="12" t="s">
        <v>62</v>
      </c>
      <c r="C38" s="13" t="s">
        <v>63</v>
      </c>
      <c r="D38" s="14">
        <v>0</v>
      </c>
      <c r="E38" s="14">
        <v>3630600</v>
      </c>
      <c r="F38" s="14">
        <v>2420400</v>
      </c>
      <c r="G38" s="14"/>
      <c r="H38" s="14"/>
      <c r="I38" s="14">
        <v>1370595.5</v>
      </c>
      <c r="J38" s="21">
        <f t="shared" si="0"/>
        <v>56.626817881341928</v>
      </c>
      <c r="K38" s="17"/>
      <c r="L38" s="18"/>
      <c r="M38" s="31">
        <f t="shared" si="1"/>
        <v>1370595.5</v>
      </c>
      <c r="N38" s="31"/>
      <c r="O38" s="15"/>
      <c r="P38" s="15"/>
      <c r="Q38" s="15"/>
      <c r="R38" s="5"/>
    </row>
    <row r="39" spans="1:18" ht="12" customHeight="1" x14ac:dyDescent="0.2">
      <c r="A39" s="11">
        <v>0</v>
      </c>
      <c r="B39" s="12" t="s">
        <v>64</v>
      </c>
      <c r="C39" s="13" t="s">
        <v>65</v>
      </c>
      <c r="D39" s="14">
        <v>22160</v>
      </c>
      <c r="E39" s="14">
        <v>22160</v>
      </c>
      <c r="F39" s="14">
        <v>20160</v>
      </c>
      <c r="G39" s="14"/>
      <c r="H39" s="14"/>
      <c r="I39" s="14">
        <v>0</v>
      </c>
      <c r="J39" s="21">
        <f t="shared" si="0"/>
        <v>0</v>
      </c>
      <c r="K39" s="17"/>
      <c r="L39" s="18">
        <v>0</v>
      </c>
      <c r="M39" s="31">
        <f t="shared" si="1"/>
        <v>0</v>
      </c>
      <c r="N39" s="31"/>
      <c r="O39" s="15"/>
      <c r="P39" s="15"/>
      <c r="Q39" s="15"/>
      <c r="R39" s="5"/>
    </row>
    <row r="40" spans="1:18" ht="12" customHeight="1" x14ac:dyDescent="0.2">
      <c r="A40" s="11">
        <v>0</v>
      </c>
      <c r="B40" s="12" t="s">
        <v>66</v>
      </c>
      <c r="C40" s="13" t="s">
        <v>67</v>
      </c>
      <c r="D40" s="14">
        <v>2530203</v>
      </c>
      <c r="E40" s="14">
        <v>3083133</v>
      </c>
      <c r="F40" s="14">
        <v>2852805</v>
      </c>
      <c r="G40" s="14"/>
      <c r="H40" s="14"/>
      <c r="I40" s="14">
        <v>1956294.81</v>
      </c>
      <c r="J40" s="21">
        <f t="shared" si="0"/>
        <v>68.574431480595422</v>
      </c>
      <c r="K40" s="17"/>
      <c r="L40" s="18">
        <v>1869920.36</v>
      </c>
      <c r="M40" s="31">
        <f t="shared" si="1"/>
        <v>86374.449999999953</v>
      </c>
      <c r="N40" s="31">
        <f t="shared" si="2"/>
        <v>104.61915126695556</v>
      </c>
      <c r="O40" s="15"/>
      <c r="P40" s="15"/>
      <c r="Q40" s="15"/>
      <c r="R40" s="5"/>
    </row>
    <row r="41" spans="1:18" ht="12" customHeight="1" x14ac:dyDescent="0.2">
      <c r="A41" s="11">
        <v>0</v>
      </c>
      <c r="B41" s="12" t="s">
        <v>68</v>
      </c>
      <c r="C41" s="13" t="s">
        <v>69</v>
      </c>
      <c r="D41" s="14">
        <v>0</v>
      </c>
      <c r="E41" s="14">
        <v>93696</v>
      </c>
      <c r="F41" s="14">
        <v>84912</v>
      </c>
      <c r="G41" s="14"/>
      <c r="H41" s="14"/>
      <c r="I41" s="14">
        <v>58560</v>
      </c>
      <c r="J41" s="21">
        <f t="shared" si="0"/>
        <v>68.965517241379317</v>
      </c>
      <c r="K41" s="17"/>
      <c r="L41" s="18"/>
      <c r="M41" s="31">
        <f t="shared" si="1"/>
        <v>58560</v>
      </c>
      <c r="N41" s="31"/>
      <c r="O41" s="15"/>
      <c r="P41" s="15"/>
      <c r="Q41" s="15"/>
      <c r="R41" s="5"/>
    </row>
    <row r="42" spans="1:18" ht="12" customHeight="1" x14ac:dyDescent="0.2">
      <c r="A42" s="11">
        <v>0</v>
      </c>
      <c r="B42" s="12" t="s">
        <v>70</v>
      </c>
      <c r="C42" s="13" t="s">
        <v>71</v>
      </c>
      <c r="D42" s="14">
        <v>60600</v>
      </c>
      <c r="E42" s="14">
        <v>60600</v>
      </c>
      <c r="F42" s="14">
        <v>60600</v>
      </c>
      <c r="G42" s="14"/>
      <c r="H42" s="14"/>
      <c r="I42" s="14">
        <v>29130</v>
      </c>
      <c r="J42" s="21">
        <f t="shared" si="0"/>
        <v>48.069306930693067</v>
      </c>
      <c r="K42" s="17"/>
      <c r="L42" s="18">
        <v>0</v>
      </c>
      <c r="M42" s="31">
        <f t="shared" si="1"/>
        <v>29130</v>
      </c>
      <c r="N42" s="31"/>
      <c r="O42" s="15"/>
      <c r="P42" s="15"/>
      <c r="Q42" s="15"/>
      <c r="R42" s="5"/>
    </row>
    <row r="43" spans="1:18" s="29" customFormat="1" ht="12" customHeight="1" x14ac:dyDescent="0.2">
      <c r="A43" s="22">
        <v>1</v>
      </c>
      <c r="B43" s="23" t="s">
        <v>72</v>
      </c>
      <c r="C43" s="24" t="s">
        <v>73</v>
      </c>
      <c r="D43" s="25">
        <v>36909559</v>
      </c>
      <c r="E43" s="25">
        <v>43492971</v>
      </c>
      <c r="F43" s="25">
        <v>41044715</v>
      </c>
      <c r="G43" s="25"/>
      <c r="H43" s="25"/>
      <c r="I43" s="25">
        <v>36147076.659999989</v>
      </c>
      <c r="J43" s="26">
        <f t="shared" si="0"/>
        <v>88.067554275867153</v>
      </c>
      <c r="K43" s="24"/>
      <c r="L43" s="25">
        <v>32542108.340000004</v>
      </c>
      <c r="M43" s="30">
        <f t="shared" si="1"/>
        <v>3604968.3199999854</v>
      </c>
      <c r="N43" s="30">
        <f t="shared" si="2"/>
        <v>111.07785728673529</v>
      </c>
      <c r="O43" s="27"/>
      <c r="P43" s="27"/>
      <c r="Q43" s="27"/>
      <c r="R43" s="28"/>
    </row>
    <row r="44" spans="1:18" ht="12" customHeight="1" x14ac:dyDescent="0.2">
      <c r="A44" s="11">
        <v>0</v>
      </c>
      <c r="B44" s="12" t="s">
        <v>8</v>
      </c>
      <c r="C44" s="13" t="s">
        <v>9</v>
      </c>
      <c r="D44" s="14">
        <v>11467679</v>
      </c>
      <c r="E44" s="14">
        <v>11990324</v>
      </c>
      <c r="F44" s="14">
        <v>11076330</v>
      </c>
      <c r="G44" s="14"/>
      <c r="H44" s="14"/>
      <c r="I44" s="14">
        <v>10332271.33</v>
      </c>
      <c r="J44" s="21">
        <f t="shared" si="0"/>
        <v>93.28244400446718</v>
      </c>
      <c r="K44" s="17"/>
      <c r="L44" s="18">
        <v>7124571.6400000015</v>
      </c>
      <c r="M44" s="31">
        <f t="shared" si="1"/>
        <v>3207699.6899999985</v>
      </c>
      <c r="N44" s="31">
        <f t="shared" si="2"/>
        <v>145.02305334387793</v>
      </c>
      <c r="O44" s="15"/>
      <c r="P44" s="15"/>
      <c r="Q44" s="15"/>
      <c r="R44" s="5"/>
    </row>
    <row r="45" spans="1:18" ht="12" customHeight="1" x14ac:dyDescent="0.2">
      <c r="A45" s="11">
        <v>0</v>
      </c>
      <c r="B45" s="12" t="s">
        <v>74</v>
      </c>
      <c r="C45" s="13" t="s">
        <v>75</v>
      </c>
      <c r="D45" s="14">
        <v>126300</v>
      </c>
      <c r="E45" s="14">
        <v>106880</v>
      </c>
      <c r="F45" s="14">
        <v>106880</v>
      </c>
      <c r="G45" s="14"/>
      <c r="H45" s="14"/>
      <c r="I45" s="14">
        <v>41580</v>
      </c>
      <c r="J45" s="21">
        <f t="shared" si="0"/>
        <v>38.903443113772454</v>
      </c>
      <c r="K45" s="17"/>
      <c r="L45" s="18">
        <v>115344</v>
      </c>
      <c r="M45" s="31">
        <f t="shared" si="1"/>
        <v>-73764</v>
      </c>
      <c r="N45" s="31">
        <f t="shared" si="2"/>
        <v>36.048689138576776</v>
      </c>
      <c r="O45" s="15"/>
      <c r="P45" s="15"/>
      <c r="Q45" s="15"/>
      <c r="R45" s="5"/>
    </row>
    <row r="46" spans="1:18" ht="12" customHeight="1" x14ac:dyDescent="0.2">
      <c r="A46" s="11">
        <v>0</v>
      </c>
      <c r="B46" s="12" t="s">
        <v>76</v>
      </c>
      <c r="C46" s="13" t="s">
        <v>77</v>
      </c>
      <c r="D46" s="14">
        <v>52650</v>
      </c>
      <c r="E46" s="14">
        <v>52650</v>
      </c>
      <c r="F46" s="14">
        <v>48350</v>
      </c>
      <c r="G46" s="14"/>
      <c r="H46" s="14"/>
      <c r="I46" s="14">
        <v>37771.85</v>
      </c>
      <c r="J46" s="21">
        <f t="shared" si="0"/>
        <v>78.121716649431221</v>
      </c>
      <c r="K46" s="17"/>
      <c r="L46" s="18">
        <v>48737.86</v>
      </c>
      <c r="M46" s="31">
        <f t="shared" si="1"/>
        <v>-10966.010000000002</v>
      </c>
      <c r="N46" s="31">
        <f t="shared" si="2"/>
        <v>77.500017440240498</v>
      </c>
      <c r="O46" s="15"/>
      <c r="P46" s="15"/>
      <c r="Q46" s="15"/>
      <c r="R46" s="5"/>
    </row>
    <row r="47" spans="1:18" ht="12" customHeight="1" x14ac:dyDescent="0.2">
      <c r="A47" s="11">
        <v>0</v>
      </c>
      <c r="B47" s="12" t="s">
        <v>78</v>
      </c>
      <c r="C47" s="13" t="s">
        <v>79</v>
      </c>
      <c r="D47" s="14">
        <v>2110770</v>
      </c>
      <c r="E47" s="14">
        <v>2429410</v>
      </c>
      <c r="F47" s="14">
        <v>2429394</v>
      </c>
      <c r="G47" s="14"/>
      <c r="H47" s="14"/>
      <c r="I47" s="14">
        <v>2058109</v>
      </c>
      <c r="J47" s="21">
        <f t="shared" si="0"/>
        <v>84.716970569615299</v>
      </c>
      <c r="K47" s="17"/>
      <c r="L47" s="18">
        <v>1724918.75</v>
      </c>
      <c r="M47" s="31">
        <f t="shared" si="1"/>
        <v>333190.25</v>
      </c>
      <c r="N47" s="31">
        <f t="shared" si="2"/>
        <v>119.31628663668941</v>
      </c>
      <c r="O47" s="15"/>
      <c r="P47" s="15"/>
      <c r="Q47" s="15"/>
      <c r="R47" s="5"/>
    </row>
    <row r="48" spans="1:18" ht="12" customHeight="1" x14ac:dyDescent="0.2">
      <c r="A48" s="11">
        <v>0</v>
      </c>
      <c r="B48" s="12" t="s">
        <v>80</v>
      </c>
      <c r="C48" s="13" t="s">
        <v>81</v>
      </c>
      <c r="D48" s="14">
        <v>134000</v>
      </c>
      <c r="E48" s="14">
        <v>134000</v>
      </c>
      <c r="F48" s="14">
        <v>122826</v>
      </c>
      <c r="G48" s="14"/>
      <c r="H48" s="14"/>
      <c r="I48" s="14">
        <v>111660</v>
      </c>
      <c r="J48" s="21">
        <f t="shared" si="0"/>
        <v>90.909090909090907</v>
      </c>
      <c r="K48" s="17"/>
      <c r="L48" s="18">
        <v>102000</v>
      </c>
      <c r="M48" s="31">
        <f t="shared" si="1"/>
        <v>9660</v>
      </c>
      <c r="N48" s="31">
        <f t="shared" si="2"/>
        <v>109.47058823529412</v>
      </c>
      <c r="O48" s="15"/>
      <c r="P48" s="15"/>
      <c r="Q48" s="15"/>
      <c r="R48" s="5"/>
    </row>
    <row r="49" spans="1:18" ht="12" customHeight="1" x14ac:dyDescent="0.2">
      <c r="A49" s="11">
        <v>0</v>
      </c>
      <c r="B49" s="12" t="s">
        <v>82</v>
      </c>
      <c r="C49" s="13" t="s">
        <v>83</v>
      </c>
      <c r="D49" s="14">
        <v>167100</v>
      </c>
      <c r="E49" s="14">
        <v>167100</v>
      </c>
      <c r="F49" s="14">
        <v>153200</v>
      </c>
      <c r="G49" s="14"/>
      <c r="H49" s="14"/>
      <c r="I49" s="14">
        <v>117836.58</v>
      </c>
      <c r="J49" s="21">
        <f t="shared" si="0"/>
        <v>76.916827676240203</v>
      </c>
      <c r="K49" s="17"/>
      <c r="L49" s="18">
        <v>103973.66</v>
      </c>
      <c r="M49" s="31">
        <f t="shared" si="1"/>
        <v>13862.919999999998</v>
      </c>
      <c r="N49" s="31">
        <f t="shared" si="2"/>
        <v>113.33310763514528</v>
      </c>
      <c r="O49" s="15"/>
      <c r="P49" s="15"/>
      <c r="Q49" s="15"/>
      <c r="R49" s="5"/>
    </row>
    <row r="50" spans="1:18" ht="12" customHeight="1" x14ac:dyDescent="0.2">
      <c r="A50" s="11">
        <v>0</v>
      </c>
      <c r="B50" s="12" t="s">
        <v>84</v>
      </c>
      <c r="C50" s="13" t="s">
        <v>85</v>
      </c>
      <c r="D50" s="14">
        <v>19600</v>
      </c>
      <c r="E50" s="14">
        <v>19600</v>
      </c>
      <c r="F50" s="14">
        <v>19600</v>
      </c>
      <c r="G50" s="14"/>
      <c r="H50" s="14"/>
      <c r="I50" s="14">
        <v>11638.6</v>
      </c>
      <c r="J50" s="21">
        <f t="shared" si="0"/>
        <v>59.380612244897954</v>
      </c>
      <c r="K50" s="17"/>
      <c r="L50" s="18">
        <v>14548.25</v>
      </c>
      <c r="M50" s="31">
        <f t="shared" si="1"/>
        <v>-2909.6499999999996</v>
      </c>
      <c r="N50" s="31">
        <f t="shared" si="2"/>
        <v>80</v>
      </c>
      <c r="O50" s="15"/>
      <c r="P50" s="15"/>
      <c r="Q50" s="15"/>
      <c r="R50" s="5"/>
    </row>
    <row r="51" spans="1:18" ht="12" customHeight="1" x14ac:dyDescent="0.2">
      <c r="A51" s="11">
        <v>0</v>
      </c>
      <c r="B51" s="12" t="s">
        <v>86</v>
      </c>
      <c r="C51" s="13" t="s">
        <v>87</v>
      </c>
      <c r="D51" s="14">
        <v>12876603</v>
      </c>
      <c r="E51" s="14">
        <v>13085803</v>
      </c>
      <c r="F51" s="14">
        <v>12013237</v>
      </c>
      <c r="G51" s="14"/>
      <c r="H51" s="14"/>
      <c r="I51" s="14">
        <v>11107793.939999999</v>
      </c>
      <c r="J51" s="21">
        <f t="shared" si="0"/>
        <v>92.462955155217529</v>
      </c>
      <c r="K51" s="17"/>
      <c r="L51" s="18">
        <v>10769138.470000001</v>
      </c>
      <c r="M51" s="31">
        <f t="shared" si="1"/>
        <v>338655.46999999881</v>
      </c>
      <c r="N51" s="31">
        <f t="shared" si="2"/>
        <v>103.14468488768536</v>
      </c>
      <c r="O51" s="15"/>
      <c r="P51" s="15"/>
      <c r="Q51" s="15"/>
      <c r="R51" s="5"/>
    </row>
    <row r="52" spans="1:18" ht="12" customHeight="1" x14ac:dyDescent="0.2">
      <c r="A52" s="11">
        <v>0</v>
      </c>
      <c r="B52" s="12" t="s">
        <v>18</v>
      </c>
      <c r="C52" s="13" t="s">
        <v>19</v>
      </c>
      <c r="D52" s="14">
        <v>14398</v>
      </c>
      <c r="E52" s="14">
        <v>14398</v>
      </c>
      <c r="F52" s="14">
        <v>14398</v>
      </c>
      <c r="G52" s="14"/>
      <c r="H52" s="14"/>
      <c r="I52" s="14">
        <v>0</v>
      </c>
      <c r="J52" s="21">
        <f t="shared" si="0"/>
        <v>0</v>
      </c>
      <c r="K52" s="17"/>
      <c r="L52" s="18"/>
      <c r="M52" s="31">
        <f t="shared" si="1"/>
        <v>0</v>
      </c>
      <c r="N52" s="31"/>
      <c r="O52" s="15"/>
      <c r="P52" s="15"/>
      <c r="Q52" s="15"/>
      <c r="R52" s="5"/>
    </row>
    <row r="53" spans="1:18" ht="12" customHeight="1" x14ac:dyDescent="0.2">
      <c r="A53" s="11">
        <v>0</v>
      </c>
      <c r="B53" s="12" t="s">
        <v>88</v>
      </c>
      <c r="C53" s="13" t="s">
        <v>89</v>
      </c>
      <c r="D53" s="14">
        <v>21200</v>
      </c>
      <c r="E53" s="14">
        <v>21200</v>
      </c>
      <c r="F53" s="14">
        <v>18800</v>
      </c>
      <c r="G53" s="14"/>
      <c r="H53" s="14"/>
      <c r="I53" s="14">
        <v>17800</v>
      </c>
      <c r="J53" s="21">
        <f t="shared" si="0"/>
        <v>94.680851063829792</v>
      </c>
      <c r="K53" s="17"/>
      <c r="L53" s="18">
        <v>12550</v>
      </c>
      <c r="M53" s="31">
        <f t="shared" si="1"/>
        <v>5250</v>
      </c>
      <c r="N53" s="31">
        <f t="shared" si="2"/>
        <v>141.83266932270917</v>
      </c>
      <c r="O53" s="15"/>
      <c r="P53" s="15"/>
      <c r="Q53" s="15"/>
      <c r="R53" s="5"/>
    </row>
    <row r="54" spans="1:18" ht="12" customHeight="1" x14ac:dyDescent="0.2">
      <c r="A54" s="11">
        <v>0</v>
      </c>
      <c r="B54" s="12" t="s">
        <v>90</v>
      </c>
      <c r="C54" s="13" t="s">
        <v>91</v>
      </c>
      <c r="D54" s="14">
        <v>17000</v>
      </c>
      <c r="E54" s="14">
        <v>43350</v>
      </c>
      <c r="F54" s="14">
        <v>40350</v>
      </c>
      <c r="G54" s="14"/>
      <c r="H54" s="14"/>
      <c r="I54" s="14">
        <v>19533.2</v>
      </c>
      <c r="J54" s="21">
        <f t="shared" si="0"/>
        <v>48.4094175960347</v>
      </c>
      <c r="K54" s="17"/>
      <c r="L54" s="18">
        <v>11000</v>
      </c>
      <c r="M54" s="31">
        <f t="shared" si="1"/>
        <v>8533.2000000000007</v>
      </c>
      <c r="N54" s="31">
        <f t="shared" si="2"/>
        <v>177.57454545454544</v>
      </c>
      <c r="O54" s="15"/>
      <c r="P54" s="15"/>
      <c r="Q54" s="15"/>
      <c r="R54" s="5"/>
    </row>
    <row r="55" spans="1:18" ht="12" customHeight="1" x14ac:dyDescent="0.2">
      <c r="A55" s="11">
        <v>0</v>
      </c>
      <c r="B55" s="12" t="s">
        <v>92</v>
      </c>
      <c r="C55" s="13" t="s">
        <v>93</v>
      </c>
      <c r="D55" s="14">
        <v>230000</v>
      </c>
      <c r="E55" s="14">
        <v>235200</v>
      </c>
      <c r="F55" s="14">
        <v>235200</v>
      </c>
      <c r="G55" s="14"/>
      <c r="H55" s="14"/>
      <c r="I55" s="14">
        <v>235200</v>
      </c>
      <c r="J55" s="21">
        <f t="shared" si="0"/>
        <v>100</v>
      </c>
      <c r="K55" s="17"/>
      <c r="L55" s="18">
        <v>210000</v>
      </c>
      <c r="M55" s="31">
        <f t="shared" si="1"/>
        <v>25200</v>
      </c>
      <c r="N55" s="31">
        <f t="shared" si="2"/>
        <v>112.00000000000001</v>
      </c>
      <c r="O55" s="15"/>
      <c r="P55" s="15"/>
      <c r="Q55" s="15"/>
      <c r="R55" s="5"/>
    </row>
    <row r="56" spans="1:18" ht="12" customHeight="1" x14ac:dyDescent="0.2">
      <c r="A56" s="11">
        <v>0</v>
      </c>
      <c r="B56" s="12" t="s">
        <v>94</v>
      </c>
      <c r="C56" s="13" t="s">
        <v>95</v>
      </c>
      <c r="D56" s="14">
        <v>2594400</v>
      </c>
      <c r="E56" s="14">
        <v>2089200</v>
      </c>
      <c r="F56" s="14">
        <v>1873100</v>
      </c>
      <c r="G56" s="14"/>
      <c r="H56" s="14"/>
      <c r="I56" s="14">
        <v>1727387.19</v>
      </c>
      <c r="J56" s="21">
        <f t="shared" si="0"/>
        <v>92.220767177406444</v>
      </c>
      <c r="K56" s="17"/>
      <c r="L56" s="18">
        <v>2101990.7800000003</v>
      </c>
      <c r="M56" s="31">
        <f t="shared" si="1"/>
        <v>-374603.59000000032</v>
      </c>
      <c r="N56" s="31">
        <f t="shared" si="2"/>
        <v>82.178628300167887</v>
      </c>
      <c r="O56" s="15"/>
      <c r="P56" s="15"/>
      <c r="Q56" s="15"/>
      <c r="R56" s="5"/>
    </row>
    <row r="57" spans="1:18" ht="12" customHeight="1" x14ac:dyDescent="0.2">
      <c r="A57" s="11">
        <v>0</v>
      </c>
      <c r="B57" s="12" t="s">
        <v>96</v>
      </c>
      <c r="C57" s="13" t="s">
        <v>97</v>
      </c>
      <c r="D57" s="14">
        <v>25959</v>
      </c>
      <c r="E57" s="14">
        <v>25959</v>
      </c>
      <c r="F57" s="14">
        <v>25959</v>
      </c>
      <c r="G57" s="14"/>
      <c r="H57" s="14"/>
      <c r="I57" s="14">
        <v>21471.97</v>
      </c>
      <c r="J57" s="21">
        <f t="shared" si="0"/>
        <v>82.714935089949535</v>
      </c>
      <c r="K57" s="17"/>
      <c r="L57" s="18">
        <v>25291.85</v>
      </c>
      <c r="M57" s="31">
        <f t="shared" si="1"/>
        <v>-3819.8799999999974</v>
      </c>
      <c r="N57" s="31">
        <f t="shared" si="2"/>
        <v>84.896794817302805</v>
      </c>
      <c r="O57" s="15"/>
      <c r="P57" s="15"/>
      <c r="Q57" s="15"/>
      <c r="R57" s="5"/>
    </row>
    <row r="58" spans="1:18" ht="12" customHeight="1" x14ac:dyDescent="0.2">
      <c r="A58" s="11">
        <v>0</v>
      </c>
      <c r="B58" s="12" t="s">
        <v>98</v>
      </c>
      <c r="C58" s="13" t="s">
        <v>99</v>
      </c>
      <c r="D58" s="14">
        <v>48400</v>
      </c>
      <c r="E58" s="14">
        <v>48400</v>
      </c>
      <c r="F58" s="14">
        <v>44367</v>
      </c>
      <c r="G58" s="14"/>
      <c r="H58" s="14"/>
      <c r="I58" s="14">
        <v>32700.68</v>
      </c>
      <c r="J58" s="21">
        <f t="shared" si="0"/>
        <v>73.704960894358422</v>
      </c>
      <c r="K58" s="17"/>
      <c r="L58" s="18">
        <v>33625.219999999994</v>
      </c>
      <c r="M58" s="31">
        <f t="shared" si="1"/>
        <v>-924.5399999999936</v>
      </c>
      <c r="N58" s="31">
        <f t="shared" si="2"/>
        <v>97.250456651287351</v>
      </c>
      <c r="O58" s="15"/>
      <c r="P58" s="15"/>
      <c r="Q58" s="15"/>
      <c r="R58" s="5"/>
    </row>
    <row r="59" spans="1:18" ht="12" customHeight="1" x14ac:dyDescent="0.2">
      <c r="A59" s="11">
        <v>0</v>
      </c>
      <c r="B59" s="12" t="s">
        <v>100</v>
      </c>
      <c r="C59" s="13" t="s">
        <v>101</v>
      </c>
      <c r="D59" s="14">
        <v>0</v>
      </c>
      <c r="E59" s="14">
        <v>292505</v>
      </c>
      <c r="F59" s="14">
        <v>274532</v>
      </c>
      <c r="G59" s="14"/>
      <c r="H59" s="14"/>
      <c r="I59" s="14">
        <v>224176.19</v>
      </c>
      <c r="J59" s="21">
        <f t="shared" si="0"/>
        <v>81.657580901315697</v>
      </c>
      <c r="K59" s="17"/>
      <c r="L59" s="18"/>
      <c r="M59" s="31">
        <f t="shared" si="1"/>
        <v>224176.19</v>
      </c>
      <c r="N59" s="31"/>
      <c r="O59" s="15"/>
      <c r="P59" s="15"/>
      <c r="Q59" s="15"/>
      <c r="R59" s="5"/>
    </row>
    <row r="60" spans="1:18" ht="12" customHeight="1" x14ac:dyDescent="0.2">
      <c r="A60" s="11">
        <v>0</v>
      </c>
      <c r="B60" s="12" t="s">
        <v>102</v>
      </c>
      <c r="C60" s="13" t="s">
        <v>103</v>
      </c>
      <c r="D60" s="14">
        <v>7003500</v>
      </c>
      <c r="E60" s="14">
        <v>12736992</v>
      </c>
      <c r="F60" s="14">
        <v>12548192</v>
      </c>
      <c r="G60" s="14"/>
      <c r="H60" s="14"/>
      <c r="I60" s="14">
        <v>10050146.130000001</v>
      </c>
      <c r="J60" s="21">
        <f t="shared" si="0"/>
        <v>80.092384066166673</v>
      </c>
      <c r="K60" s="17"/>
      <c r="L60" s="18">
        <v>10144417.859999999</v>
      </c>
      <c r="M60" s="31">
        <f t="shared" si="1"/>
        <v>-94271.729999998584</v>
      </c>
      <c r="N60" s="31">
        <f t="shared" si="2"/>
        <v>99.070703402590325</v>
      </c>
      <c r="O60" s="15"/>
      <c r="P60" s="15"/>
      <c r="Q60" s="15"/>
      <c r="R60" s="5"/>
    </row>
    <row r="61" spans="1:18" s="29" customFormat="1" ht="12" customHeight="1" x14ac:dyDescent="0.2">
      <c r="A61" s="22">
        <v>1</v>
      </c>
      <c r="B61" s="23" t="s">
        <v>104</v>
      </c>
      <c r="C61" s="24" t="s">
        <v>105</v>
      </c>
      <c r="D61" s="25">
        <v>25333030</v>
      </c>
      <c r="E61" s="25">
        <v>26763930</v>
      </c>
      <c r="F61" s="25">
        <v>24558888</v>
      </c>
      <c r="G61" s="25"/>
      <c r="H61" s="25"/>
      <c r="I61" s="25">
        <v>21422899.569999997</v>
      </c>
      <c r="J61" s="26">
        <f t="shared" si="0"/>
        <v>87.230739315232825</v>
      </c>
      <c r="K61" s="24"/>
      <c r="L61" s="25">
        <v>20028912.259999994</v>
      </c>
      <c r="M61" s="30">
        <f t="shared" si="1"/>
        <v>1393987.3100000024</v>
      </c>
      <c r="N61" s="30">
        <f t="shared" si="2"/>
        <v>106.95987526384023</v>
      </c>
      <c r="O61" s="27"/>
      <c r="P61" s="27"/>
      <c r="Q61" s="27"/>
      <c r="R61" s="28"/>
    </row>
    <row r="62" spans="1:18" ht="12" customHeight="1" x14ac:dyDescent="0.2">
      <c r="A62" s="11">
        <v>0</v>
      </c>
      <c r="B62" s="12" t="s">
        <v>8</v>
      </c>
      <c r="C62" s="13" t="s">
        <v>9</v>
      </c>
      <c r="D62" s="14">
        <v>1366317</v>
      </c>
      <c r="E62" s="14">
        <v>1366317</v>
      </c>
      <c r="F62" s="14">
        <v>1259002</v>
      </c>
      <c r="G62" s="14"/>
      <c r="H62" s="14"/>
      <c r="I62" s="14">
        <v>947723.80999999994</v>
      </c>
      <c r="J62" s="21">
        <f t="shared" si="0"/>
        <v>75.275798608739294</v>
      </c>
      <c r="K62" s="17"/>
      <c r="L62" s="18">
        <v>849780.76</v>
      </c>
      <c r="M62" s="31">
        <f t="shared" si="1"/>
        <v>97943.04999999993</v>
      </c>
      <c r="N62" s="31">
        <f t="shared" si="2"/>
        <v>111.5256845777492</v>
      </c>
      <c r="O62" s="15"/>
      <c r="P62" s="15"/>
      <c r="Q62" s="15"/>
      <c r="R62" s="5"/>
    </row>
    <row r="63" spans="1:18" ht="12" customHeight="1" x14ac:dyDescent="0.2">
      <c r="A63" s="11">
        <v>0</v>
      </c>
      <c r="B63" s="12" t="s">
        <v>106</v>
      </c>
      <c r="C63" s="13" t="s">
        <v>107</v>
      </c>
      <c r="D63" s="14">
        <v>4025817</v>
      </c>
      <c r="E63" s="14">
        <v>4377817</v>
      </c>
      <c r="F63" s="14">
        <v>4018262</v>
      </c>
      <c r="G63" s="14"/>
      <c r="H63" s="14"/>
      <c r="I63" s="14">
        <v>3326635.1</v>
      </c>
      <c r="J63" s="21">
        <f t="shared" si="0"/>
        <v>82.787909300090433</v>
      </c>
      <c r="K63" s="17"/>
      <c r="L63" s="18">
        <v>3411547.84</v>
      </c>
      <c r="M63" s="31">
        <f t="shared" si="1"/>
        <v>-84912.739999999758</v>
      </c>
      <c r="N63" s="31">
        <f t="shared" si="2"/>
        <v>97.511020100483194</v>
      </c>
      <c r="O63" s="15"/>
      <c r="P63" s="15"/>
      <c r="Q63" s="15"/>
      <c r="R63" s="5"/>
    </row>
    <row r="64" spans="1:18" ht="12" customHeight="1" x14ac:dyDescent="0.2">
      <c r="A64" s="11">
        <v>0</v>
      </c>
      <c r="B64" s="12" t="s">
        <v>108</v>
      </c>
      <c r="C64" s="13" t="s">
        <v>109</v>
      </c>
      <c r="D64" s="14">
        <v>3338840</v>
      </c>
      <c r="E64" s="14">
        <v>3338840</v>
      </c>
      <c r="F64" s="14">
        <v>3066008</v>
      </c>
      <c r="G64" s="14"/>
      <c r="H64" s="14"/>
      <c r="I64" s="14">
        <v>2719719.4099999997</v>
      </c>
      <c r="J64" s="21">
        <f t="shared" si="0"/>
        <v>88.705554910489454</v>
      </c>
      <c r="K64" s="17"/>
      <c r="L64" s="18">
        <v>2731665.29</v>
      </c>
      <c r="M64" s="31">
        <f t="shared" si="1"/>
        <v>-11945.880000000354</v>
      </c>
      <c r="N64" s="31">
        <f t="shared" si="2"/>
        <v>99.562688736290951</v>
      </c>
      <c r="O64" s="15"/>
      <c r="P64" s="15"/>
      <c r="Q64" s="15"/>
      <c r="R64" s="5"/>
    </row>
    <row r="65" spans="1:18" ht="12" customHeight="1" x14ac:dyDescent="0.2">
      <c r="A65" s="11">
        <v>0</v>
      </c>
      <c r="B65" s="12" t="s">
        <v>110</v>
      </c>
      <c r="C65" s="13" t="s">
        <v>111</v>
      </c>
      <c r="D65" s="14">
        <v>2754916</v>
      </c>
      <c r="E65" s="14">
        <v>2790025</v>
      </c>
      <c r="F65" s="14">
        <v>2538276</v>
      </c>
      <c r="G65" s="14"/>
      <c r="H65" s="14"/>
      <c r="I65" s="14">
        <v>2014834.8699999999</v>
      </c>
      <c r="J65" s="21">
        <f t="shared" si="0"/>
        <v>79.378084573939162</v>
      </c>
      <c r="K65" s="17"/>
      <c r="L65" s="18">
        <v>2082407.8599999999</v>
      </c>
      <c r="M65" s="31">
        <f t="shared" si="1"/>
        <v>-67572.989999999991</v>
      </c>
      <c r="N65" s="31">
        <f t="shared" si="2"/>
        <v>96.755054987162794</v>
      </c>
      <c r="O65" s="15"/>
      <c r="P65" s="15"/>
      <c r="Q65" s="15"/>
      <c r="R65" s="5"/>
    </row>
    <row r="66" spans="1:18" ht="12" customHeight="1" x14ac:dyDescent="0.2">
      <c r="A66" s="11">
        <v>0</v>
      </c>
      <c r="B66" s="12" t="s">
        <v>112</v>
      </c>
      <c r="C66" s="13" t="s">
        <v>113</v>
      </c>
      <c r="D66" s="14">
        <v>12679381</v>
      </c>
      <c r="E66" s="14">
        <v>13500281</v>
      </c>
      <c r="F66" s="14">
        <v>12384336</v>
      </c>
      <c r="G66" s="14"/>
      <c r="H66" s="14"/>
      <c r="I66" s="14">
        <v>11329272.879999999</v>
      </c>
      <c r="J66" s="21">
        <f t="shared" si="0"/>
        <v>91.480664607291004</v>
      </c>
      <c r="K66" s="17"/>
      <c r="L66" s="18">
        <v>10053630.07</v>
      </c>
      <c r="M66" s="31">
        <f t="shared" si="1"/>
        <v>1275642.8099999987</v>
      </c>
      <c r="N66" s="31">
        <f t="shared" si="2"/>
        <v>112.68838022801846</v>
      </c>
      <c r="O66" s="15"/>
      <c r="P66" s="15"/>
      <c r="Q66" s="15"/>
      <c r="R66" s="5"/>
    </row>
    <row r="67" spans="1:18" ht="12" customHeight="1" x14ac:dyDescent="0.2">
      <c r="A67" s="11">
        <v>0</v>
      </c>
      <c r="B67" s="12" t="s">
        <v>114</v>
      </c>
      <c r="C67" s="13" t="s">
        <v>115</v>
      </c>
      <c r="D67" s="14">
        <v>1167759</v>
      </c>
      <c r="E67" s="14">
        <v>1390650</v>
      </c>
      <c r="F67" s="14">
        <v>1293004</v>
      </c>
      <c r="G67" s="14"/>
      <c r="H67" s="14"/>
      <c r="I67" s="14">
        <v>1084713.5</v>
      </c>
      <c r="J67" s="21">
        <f t="shared" si="0"/>
        <v>83.890962440951455</v>
      </c>
      <c r="K67" s="17"/>
      <c r="L67" s="18">
        <v>844880.44000000006</v>
      </c>
      <c r="M67" s="31">
        <f t="shared" si="1"/>
        <v>239833.05999999994</v>
      </c>
      <c r="N67" s="31">
        <f t="shared" si="2"/>
        <v>128.38662710667083</v>
      </c>
      <c r="O67" s="15"/>
      <c r="P67" s="15"/>
      <c r="Q67" s="15"/>
      <c r="R67" s="5"/>
    </row>
    <row r="68" spans="1:18" ht="12" customHeight="1" x14ac:dyDescent="0.2">
      <c r="A68" s="11"/>
      <c r="B68" s="16" t="s">
        <v>154</v>
      </c>
      <c r="C68" s="17" t="s">
        <v>155</v>
      </c>
      <c r="D68" s="18"/>
      <c r="E68" s="18"/>
      <c r="F68" s="18"/>
      <c r="G68" s="18"/>
      <c r="H68" s="18"/>
      <c r="I68" s="18"/>
      <c r="J68" s="21"/>
      <c r="K68" s="17"/>
      <c r="L68" s="18">
        <v>55000</v>
      </c>
      <c r="M68" s="31">
        <f t="shared" si="1"/>
        <v>-55000</v>
      </c>
      <c r="N68" s="31">
        <f t="shared" si="2"/>
        <v>0</v>
      </c>
      <c r="O68" s="15"/>
      <c r="P68" s="15"/>
      <c r="Q68" s="15"/>
      <c r="R68" s="5"/>
    </row>
    <row r="69" spans="1:18" s="29" customFormat="1" ht="12" customHeight="1" x14ac:dyDescent="0.2">
      <c r="A69" s="22">
        <v>1</v>
      </c>
      <c r="B69" s="23" t="s">
        <v>116</v>
      </c>
      <c r="C69" s="24" t="s">
        <v>117</v>
      </c>
      <c r="D69" s="25">
        <v>21742874</v>
      </c>
      <c r="E69" s="25">
        <v>51193864</v>
      </c>
      <c r="F69" s="25">
        <v>49973526</v>
      </c>
      <c r="G69" s="25"/>
      <c r="H69" s="25"/>
      <c r="I69" s="25">
        <v>42851185.420000002</v>
      </c>
      <c r="J69" s="26">
        <f t="shared" si="0"/>
        <v>85.747772570620697</v>
      </c>
      <c r="K69" s="24"/>
      <c r="L69" s="25">
        <v>25900047.149999999</v>
      </c>
      <c r="M69" s="30">
        <f t="shared" si="1"/>
        <v>16951138.270000003</v>
      </c>
      <c r="N69" s="30">
        <f t="shared" si="2"/>
        <v>165.44829116266689</v>
      </c>
      <c r="O69" s="27"/>
      <c r="P69" s="27"/>
      <c r="Q69" s="27"/>
      <c r="R69" s="28"/>
    </row>
    <row r="70" spans="1:18" ht="12" customHeight="1" x14ac:dyDescent="0.2">
      <c r="A70" s="11">
        <v>0</v>
      </c>
      <c r="B70" s="12" t="s">
        <v>8</v>
      </c>
      <c r="C70" s="13" t="s">
        <v>9</v>
      </c>
      <c r="D70" s="14">
        <v>4040424</v>
      </c>
      <c r="E70" s="14">
        <v>4703624</v>
      </c>
      <c r="F70" s="14">
        <v>4401130</v>
      </c>
      <c r="G70" s="14"/>
      <c r="H70" s="14"/>
      <c r="I70" s="14">
        <v>3765415.2499999995</v>
      </c>
      <c r="J70" s="21">
        <f t="shared" si="0"/>
        <v>85.555647072456381</v>
      </c>
      <c r="K70" s="17"/>
      <c r="L70" s="18">
        <v>2725232.7499999995</v>
      </c>
      <c r="M70" s="31">
        <f t="shared" si="1"/>
        <v>1040182.5</v>
      </c>
      <c r="N70" s="31">
        <f t="shared" si="2"/>
        <v>138.16857477586089</v>
      </c>
      <c r="O70" s="15"/>
      <c r="P70" s="15"/>
      <c r="Q70" s="15"/>
      <c r="R70" s="5"/>
    </row>
    <row r="71" spans="1:18" ht="12" customHeight="1" x14ac:dyDescent="0.2">
      <c r="A71" s="11">
        <v>0</v>
      </c>
      <c r="B71" s="12" t="s">
        <v>118</v>
      </c>
      <c r="C71" s="13" t="s">
        <v>119</v>
      </c>
      <c r="D71" s="14">
        <v>0</v>
      </c>
      <c r="E71" s="14">
        <v>120000</v>
      </c>
      <c r="F71" s="14">
        <v>120000</v>
      </c>
      <c r="G71" s="14"/>
      <c r="H71" s="14"/>
      <c r="I71" s="14">
        <v>119501.77</v>
      </c>
      <c r="J71" s="21">
        <f t="shared" ref="J71:J85" si="3">I71/F71*100</f>
        <v>99.584808333333342</v>
      </c>
      <c r="K71" s="17"/>
      <c r="L71" s="18"/>
      <c r="M71" s="31">
        <f t="shared" ref="M71:M85" si="4">I71-L71</f>
        <v>119501.77</v>
      </c>
      <c r="N71" s="31"/>
      <c r="O71" s="15"/>
      <c r="P71" s="15"/>
      <c r="Q71" s="15"/>
      <c r="R71" s="5"/>
    </row>
    <row r="72" spans="1:18" ht="12" customHeight="1" x14ac:dyDescent="0.2">
      <c r="A72" s="11">
        <v>0</v>
      </c>
      <c r="B72" s="12" t="s">
        <v>120</v>
      </c>
      <c r="C72" s="13" t="s">
        <v>121</v>
      </c>
      <c r="D72" s="14">
        <v>0</v>
      </c>
      <c r="E72" s="14">
        <v>605100</v>
      </c>
      <c r="F72" s="14">
        <v>605100</v>
      </c>
      <c r="G72" s="14"/>
      <c r="H72" s="14"/>
      <c r="I72" s="14">
        <v>604820.4</v>
      </c>
      <c r="J72" s="21">
        <f t="shared" si="3"/>
        <v>99.953792761527026</v>
      </c>
      <c r="K72" s="17"/>
      <c r="L72" s="18">
        <v>99458</v>
      </c>
      <c r="M72" s="31">
        <f t="shared" si="4"/>
        <v>505362.4</v>
      </c>
      <c r="N72" s="31">
        <f t="shared" ref="N71:N85" si="5">I72/L72*100</f>
        <v>608.11639083834393</v>
      </c>
      <c r="O72" s="15"/>
      <c r="P72" s="15"/>
      <c r="Q72" s="15"/>
      <c r="R72" s="5"/>
    </row>
    <row r="73" spans="1:18" ht="12" customHeight="1" x14ac:dyDescent="0.2">
      <c r="A73" s="11">
        <v>0</v>
      </c>
      <c r="B73" s="12" t="s">
        <v>122</v>
      </c>
      <c r="C73" s="13" t="s">
        <v>123</v>
      </c>
      <c r="D73" s="14">
        <v>460000</v>
      </c>
      <c r="E73" s="14">
        <v>1937800</v>
      </c>
      <c r="F73" s="14">
        <v>1937800</v>
      </c>
      <c r="G73" s="14"/>
      <c r="H73" s="14"/>
      <c r="I73" s="14">
        <v>1018588.22</v>
      </c>
      <c r="J73" s="21">
        <f t="shared" si="3"/>
        <v>52.564156259675919</v>
      </c>
      <c r="K73" s="17"/>
      <c r="L73" s="18">
        <v>736890.52</v>
      </c>
      <c r="M73" s="31">
        <f t="shared" si="4"/>
        <v>281697.69999999995</v>
      </c>
      <c r="N73" s="31">
        <f t="shared" si="5"/>
        <v>138.22789035201592</v>
      </c>
      <c r="O73" s="15"/>
      <c r="P73" s="15"/>
      <c r="Q73" s="15"/>
      <c r="R73" s="5"/>
    </row>
    <row r="74" spans="1:18" ht="12" customHeight="1" x14ac:dyDescent="0.2">
      <c r="A74" s="11">
        <v>0</v>
      </c>
      <c r="B74" s="12" t="s">
        <v>124</v>
      </c>
      <c r="C74" s="13" t="s">
        <v>125</v>
      </c>
      <c r="D74" s="14">
        <v>11789000</v>
      </c>
      <c r="E74" s="14">
        <v>14185360</v>
      </c>
      <c r="F74" s="14">
        <v>13419010</v>
      </c>
      <c r="G74" s="14"/>
      <c r="H74" s="14"/>
      <c r="I74" s="14">
        <v>10215158.459999999</v>
      </c>
      <c r="J74" s="21">
        <f t="shared" si="3"/>
        <v>76.124531243362952</v>
      </c>
      <c r="K74" s="17"/>
      <c r="L74" s="18">
        <v>0</v>
      </c>
      <c r="M74" s="31">
        <f t="shared" si="4"/>
        <v>10215158.459999999</v>
      </c>
      <c r="N74" s="31"/>
      <c r="O74" s="15"/>
      <c r="P74" s="15"/>
      <c r="Q74" s="15"/>
      <c r="R74" s="5"/>
    </row>
    <row r="75" spans="1:18" ht="12" customHeight="1" x14ac:dyDescent="0.2">
      <c r="A75" s="11">
        <v>0</v>
      </c>
      <c r="B75" s="12" t="s">
        <v>126</v>
      </c>
      <c r="C75" s="13" t="s">
        <v>127</v>
      </c>
      <c r="D75" s="14">
        <v>0</v>
      </c>
      <c r="E75" s="14">
        <v>921510</v>
      </c>
      <c r="F75" s="14">
        <v>921510</v>
      </c>
      <c r="G75" s="14"/>
      <c r="H75" s="14"/>
      <c r="I75" s="14">
        <v>459913.1</v>
      </c>
      <c r="J75" s="21">
        <f t="shared" si="3"/>
        <v>49.908639081507523</v>
      </c>
      <c r="K75" s="17"/>
      <c r="L75" s="18">
        <v>9811404.0499999989</v>
      </c>
      <c r="M75" s="31">
        <f t="shared" si="4"/>
        <v>-9351490.9499999993</v>
      </c>
      <c r="N75" s="31">
        <f t="shared" si="5"/>
        <v>4.6875360310943472</v>
      </c>
      <c r="O75" s="15"/>
      <c r="P75" s="15"/>
      <c r="Q75" s="15"/>
      <c r="R75" s="5"/>
    </row>
    <row r="76" spans="1:18" ht="12" customHeight="1" x14ac:dyDescent="0.2">
      <c r="A76" s="11">
        <v>0</v>
      </c>
      <c r="B76" s="12" t="s">
        <v>128</v>
      </c>
      <c r="C76" s="13" t="s">
        <v>129</v>
      </c>
      <c r="D76" s="14">
        <v>3453450</v>
      </c>
      <c r="E76" s="14">
        <v>4592310</v>
      </c>
      <c r="F76" s="14">
        <v>4440816</v>
      </c>
      <c r="G76" s="14"/>
      <c r="H76" s="14"/>
      <c r="I76" s="14">
        <v>4221186.1900000004</v>
      </c>
      <c r="J76" s="21">
        <f t="shared" si="3"/>
        <v>95.054291598661152</v>
      </c>
      <c r="K76" s="17"/>
      <c r="L76" s="18">
        <v>3384504.5</v>
      </c>
      <c r="M76" s="31">
        <f t="shared" si="4"/>
        <v>836681.69000000041</v>
      </c>
      <c r="N76" s="31">
        <f t="shared" si="5"/>
        <v>124.72095073296549</v>
      </c>
      <c r="O76" s="15"/>
      <c r="P76" s="15"/>
      <c r="Q76" s="15"/>
      <c r="R76" s="5"/>
    </row>
    <row r="77" spans="1:18" ht="12" customHeight="1" x14ac:dyDescent="0.2">
      <c r="A77" s="11">
        <v>0</v>
      </c>
      <c r="B77" s="12" t="s">
        <v>130</v>
      </c>
      <c r="C77" s="13" t="s">
        <v>131</v>
      </c>
      <c r="D77" s="14">
        <v>2000000</v>
      </c>
      <c r="E77" s="14">
        <v>24128160</v>
      </c>
      <c r="F77" s="14">
        <v>24128160</v>
      </c>
      <c r="G77" s="14"/>
      <c r="H77" s="14"/>
      <c r="I77" s="14">
        <v>22446602.030000001</v>
      </c>
      <c r="J77" s="21">
        <f t="shared" si="3"/>
        <v>93.030724390090256</v>
      </c>
      <c r="K77" s="17"/>
      <c r="L77" s="18">
        <v>9142557.3300000001</v>
      </c>
      <c r="M77" s="31">
        <f t="shared" si="4"/>
        <v>13304044.700000001</v>
      </c>
      <c r="N77" s="31">
        <f t="shared" si="5"/>
        <v>245.51776072920725</v>
      </c>
      <c r="O77" s="15"/>
      <c r="P77" s="15"/>
      <c r="Q77" s="15"/>
      <c r="R77" s="5"/>
    </row>
    <row r="78" spans="1:18" s="29" customFormat="1" ht="12" customHeight="1" x14ac:dyDescent="0.2">
      <c r="A78" s="22">
        <v>1</v>
      </c>
      <c r="B78" s="23" t="s">
        <v>132</v>
      </c>
      <c r="C78" s="24" t="s">
        <v>133</v>
      </c>
      <c r="D78" s="25">
        <v>8374550</v>
      </c>
      <c r="E78" s="25">
        <v>12035668</v>
      </c>
      <c r="F78" s="25">
        <v>11382029</v>
      </c>
      <c r="G78" s="25"/>
      <c r="H78" s="25"/>
      <c r="I78" s="25">
        <v>9122950.2799999993</v>
      </c>
      <c r="J78" s="26">
        <f t="shared" si="3"/>
        <v>80.152231908739637</v>
      </c>
      <c r="K78" s="24"/>
      <c r="L78" s="25">
        <v>4296069.5200000005</v>
      </c>
      <c r="M78" s="30">
        <f t="shared" si="4"/>
        <v>4826880.7599999988</v>
      </c>
      <c r="N78" s="30">
        <f t="shared" si="5"/>
        <v>212.35574139405449</v>
      </c>
      <c r="O78" s="27"/>
      <c r="P78" s="27"/>
      <c r="Q78" s="27"/>
      <c r="R78" s="28"/>
    </row>
    <row r="79" spans="1:18" ht="12" customHeight="1" x14ac:dyDescent="0.2">
      <c r="A79" s="11">
        <v>0</v>
      </c>
      <c r="B79" s="12" t="s">
        <v>8</v>
      </c>
      <c r="C79" s="13" t="s">
        <v>9</v>
      </c>
      <c r="D79" s="14">
        <v>5068860</v>
      </c>
      <c r="E79" s="14">
        <v>5072660</v>
      </c>
      <c r="F79" s="14">
        <v>4732820</v>
      </c>
      <c r="G79" s="14"/>
      <c r="H79" s="14"/>
      <c r="I79" s="14">
        <v>4022686.28</v>
      </c>
      <c r="J79" s="21">
        <f t="shared" si="3"/>
        <v>84.995547686157508</v>
      </c>
      <c r="K79" s="17"/>
      <c r="L79" s="18">
        <v>2743269.5200000005</v>
      </c>
      <c r="M79" s="31">
        <f t="shared" si="4"/>
        <v>1279416.7599999993</v>
      </c>
      <c r="N79" s="31">
        <f t="shared" si="5"/>
        <v>146.63839082060005</v>
      </c>
      <c r="O79" s="15"/>
      <c r="P79" s="15"/>
      <c r="Q79" s="15"/>
      <c r="R79" s="5"/>
    </row>
    <row r="80" spans="1:18" ht="12" customHeight="1" x14ac:dyDescent="0.2">
      <c r="A80" s="11">
        <v>0</v>
      </c>
      <c r="B80" s="12" t="s">
        <v>134</v>
      </c>
      <c r="C80" s="13" t="s">
        <v>135</v>
      </c>
      <c r="D80" s="14">
        <v>3216700</v>
      </c>
      <c r="E80" s="14">
        <v>913639</v>
      </c>
      <c r="F80" s="14">
        <v>599840</v>
      </c>
      <c r="G80" s="14"/>
      <c r="H80" s="14"/>
      <c r="I80" s="14">
        <v>0</v>
      </c>
      <c r="J80" s="21">
        <f t="shared" si="3"/>
        <v>0</v>
      </c>
      <c r="K80" s="17"/>
      <c r="L80" s="18">
        <v>0</v>
      </c>
      <c r="M80" s="31">
        <f t="shared" si="4"/>
        <v>0</v>
      </c>
      <c r="N80" s="31"/>
      <c r="O80" s="15"/>
      <c r="P80" s="15"/>
      <c r="Q80" s="15"/>
      <c r="R80" s="5"/>
    </row>
    <row r="81" spans="1:18" ht="12" customHeight="1" x14ac:dyDescent="0.2">
      <c r="A81" s="11">
        <v>0</v>
      </c>
      <c r="B81" s="12" t="s">
        <v>136</v>
      </c>
      <c r="C81" s="13" t="s">
        <v>137</v>
      </c>
      <c r="D81" s="14">
        <v>0</v>
      </c>
      <c r="E81" s="14">
        <v>190475</v>
      </c>
      <c r="F81" s="14">
        <v>190475</v>
      </c>
      <c r="G81" s="14"/>
      <c r="H81" s="14"/>
      <c r="I81" s="14">
        <v>92944</v>
      </c>
      <c r="J81" s="21">
        <f t="shared" si="3"/>
        <v>48.795904974406092</v>
      </c>
      <c r="K81" s="17"/>
      <c r="L81" s="18"/>
      <c r="M81" s="31">
        <f t="shared" si="4"/>
        <v>92944</v>
      </c>
      <c r="N81" s="31"/>
      <c r="O81" s="15"/>
      <c r="P81" s="15"/>
      <c r="Q81" s="15"/>
      <c r="R81" s="5"/>
    </row>
    <row r="82" spans="1:18" ht="12" customHeight="1" x14ac:dyDescent="0.2">
      <c r="A82" s="11">
        <v>0</v>
      </c>
      <c r="B82" s="12" t="s">
        <v>138</v>
      </c>
      <c r="C82" s="13" t="s">
        <v>139</v>
      </c>
      <c r="D82" s="14">
        <v>66000</v>
      </c>
      <c r="E82" s="14">
        <v>115604</v>
      </c>
      <c r="F82" s="14">
        <v>115604</v>
      </c>
      <c r="G82" s="14"/>
      <c r="H82" s="14"/>
      <c r="I82" s="14">
        <v>93730</v>
      </c>
      <c r="J82" s="21">
        <f t="shared" si="3"/>
        <v>81.078509394138607</v>
      </c>
      <c r="K82" s="17"/>
      <c r="L82" s="18">
        <v>30000</v>
      </c>
      <c r="M82" s="31">
        <f t="shared" si="4"/>
        <v>63730</v>
      </c>
      <c r="N82" s="31">
        <f t="shared" si="5"/>
        <v>312.43333333333334</v>
      </c>
      <c r="O82" s="15"/>
      <c r="P82" s="15"/>
      <c r="Q82" s="15"/>
      <c r="R82" s="5"/>
    </row>
    <row r="83" spans="1:18" ht="12" customHeight="1" x14ac:dyDescent="0.2">
      <c r="A83" s="11">
        <v>0</v>
      </c>
      <c r="B83" s="12" t="s">
        <v>140</v>
      </c>
      <c r="C83" s="13" t="s">
        <v>141</v>
      </c>
      <c r="D83" s="14">
        <v>22990</v>
      </c>
      <c r="E83" s="14">
        <v>972290</v>
      </c>
      <c r="F83" s="14">
        <v>972290</v>
      </c>
      <c r="G83" s="14"/>
      <c r="H83" s="14"/>
      <c r="I83" s="14">
        <v>722790</v>
      </c>
      <c r="J83" s="21">
        <f t="shared" si="3"/>
        <v>74.338931800183076</v>
      </c>
      <c r="K83" s="17"/>
      <c r="L83" s="18">
        <v>669000</v>
      </c>
      <c r="M83" s="31">
        <f t="shared" si="4"/>
        <v>53790</v>
      </c>
      <c r="N83" s="31">
        <f t="shared" si="5"/>
        <v>108.04035874439461</v>
      </c>
      <c r="O83" s="15"/>
      <c r="P83" s="15"/>
      <c r="Q83" s="15"/>
      <c r="R83" s="5"/>
    </row>
    <row r="84" spans="1:18" ht="12" customHeight="1" x14ac:dyDescent="0.2">
      <c r="A84" s="11">
        <v>0</v>
      </c>
      <c r="B84" s="12" t="s">
        <v>142</v>
      </c>
      <c r="C84" s="13" t="s">
        <v>143</v>
      </c>
      <c r="D84" s="14">
        <v>0</v>
      </c>
      <c r="E84" s="14">
        <v>4771000</v>
      </c>
      <c r="F84" s="14">
        <v>4771000</v>
      </c>
      <c r="G84" s="14"/>
      <c r="H84" s="14"/>
      <c r="I84" s="14">
        <v>4190800</v>
      </c>
      <c r="J84" s="21">
        <f t="shared" si="3"/>
        <v>87.839027457556057</v>
      </c>
      <c r="K84" s="17"/>
      <c r="L84" s="18">
        <v>853800</v>
      </c>
      <c r="M84" s="31">
        <f t="shared" si="4"/>
        <v>3337000</v>
      </c>
      <c r="N84" s="31">
        <f t="shared" si="5"/>
        <v>490.84094635746078</v>
      </c>
      <c r="O84" s="15"/>
      <c r="P84" s="15"/>
      <c r="Q84" s="15"/>
      <c r="R84" s="5"/>
    </row>
    <row r="85" spans="1:18" s="37" customFormat="1" ht="12" customHeight="1" x14ac:dyDescent="0.2">
      <c r="A85" s="32">
        <v>1</v>
      </c>
      <c r="B85" s="33" t="s">
        <v>144</v>
      </c>
      <c r="C85" s="34" t="s">
        <v>145</v>
      </c>
      <c r="D85" s="27">
        <v>351625436</v>
      </c>
      <c r="E85" s="27">
        <v>458417432</v>
      </c>
      <c r="F85" s="27">
        <v>422915813</v>
      </c>
      <c r="G85" s="27"/>
      <c r="H85" s="27"/>
      <c r="I85" s="27">
        <v>363188534.0199998</v>
      </c>
      <c r="J85" s="35">
        <f t="shared" si="3"/>
        <v>85.877265133143595</v>
      </c>
      <c r="K85" s="34"/>
      <c r="L85" s="27">
        <v>309073298.74000001</v>
      </c>
      <c r="M85" s="27">
        <f t="shared" si="4"/>
        <v>54115235.279999793</v>
      </c>
      <c r="N85" s="27">
        <f t="shared" si="5"/>
        <v>117.50886779951925</v>
      </c>
      <c r="O85" s="27"/>
      <c r="P85" s="27"/>
      <c r="Q85" s="27"/>
      <c r="R85" s="36"/>
    </row>
    <row r="87" spans="1:18" x14ac:dyDescent="0.2">
      <c r="B87" s="9"/>
      <c r="C87" s="7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95" spans="1:18" hidden="1" x14ac:dyDescent="0.2"/>
  </sheetData>
  <mergeCells count="2">
    <mergeCell ref="B2:Q2"/>
    <mergeCell ref="B3:Q3"/>
  </mergeCells>
  <pageMargins left="0.32" right="0.33" top="0.39370078740157499" bottom="0.39370078740157499" header="0" footer="0"/>
  <pageSetup paperSize="9" scale="62" fitToHeight="50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898687-3ADC-4900-9542-B31C21DFF2A7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analiz_vd0</vt:lpstr>
      <vt:lpstr>Лист1</vt:lpstr>
      <vt:lpstr>analiz_vd0!Заголовки_для_печати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Gl_buch</dc:creator>
  <cp:lastModifiedBy>Gl_buch</cp:lastModifiedBy>
  <dcterms:created xsi:type="dcterms:W3CDTF">2025-12-10T10:55:54Z</dcterms:created>
  <dcterms:modified xsi:type="dcterms:W3CDTF">2025-12-10T11:36:31Z</dcterms:modified>
</cp:coreProperties>
</file>